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147" i="1" l="1"/>
  <c r="I146" i="1" s="1"/>
  <c r="I145" i="1" s="1"/>
  <c r="I140" i="1" s="1"/>
  <c r="I139" i="1" s="1"/>
  <c r="H146" i="1"/>
  <c r="H145" i="1" s="1"/>
  <c r="H140" i="1" s="1"/>
  <c r="H139" i="1" s="1"/>
  <c r="H147" i="1"/>
  <c r="G110" i="1" l="1"/>
  <c r="G107" i="1" l="1"/>
  <c r="H121" i="1"/>
  <c r="H120" i="1" s="1"/>
  <c r="I121" i="1"/>
  <c r="I120" i="1" s="1"/>
  <c r="G121" i="1"/>
  <c r="G120" i="1" s="1"/>
  <c r="H124" i="1"/>
  <c r="H123" i="1" s="1"/>
  <c r="I124" i="1"/>
  <c r="I123" i="1" s="1"/>
  <c r="G124" i="1"/>
  <c r="G123" i="1" s="1"/>
  <c r="H137" i="1"/>
  <c r="H136" i="1" s="1"/>
  <c r="H135" i="1" s="1"/>
  <c r="I137" i="1"/>
  <c r="I136" i="1" s="1"/>
  <c r="I135" i="1" s="1"/>
  <c r="G137" i="1"/>
  <c r="G136" i="1" s="1"/>
  <c r="G135" i="1" s="1"/>
  <c r="H116" i="1"/>
  <c r="H115" i="1" s="1"/>
  <c r="H114" i="1" s="1"/>
  <c r="H113" i="1" s="1"/>
  <c r="I116" i="1"/>
  <c r="I115" i="1" s="1"/>
  <c r="I114" i="1" s="1"/>
  <c r="I113" i="1" s="1"/>
  <c r="G116" i="1"/>
  <c r="G115" i="1" s="1"/>
  <c r="G114" i="1" s="1"/>
  <c r="G113" i="1" s="1"/>
  <c r="G108" i="1"/>
  <c r="H105" i="1"/>
  <c r="H104" i="1" s="1"/>
  <c r="I105" i="1"/>
  <c r="I104" i="1" s="1"/>
  <c r="G105" i="1"/>
  <c r="G104" i="1" s="1"/>
  <c r="H101" i="1"/>
  <c r="H100" i="1" s="1"/>
  <c r="H99" i="1" s="1"/>
  <c r="I101" i="1"/>
  <c r="I100" i="1" s="1"/>
  <c r="I99" i="1" s="1"/>
  <c r="G101" i="1"/>
  <c r="G100" i="1" s="1"/>
  <c r="G99" i="1" s="1"/>
  <c r="H91" i="1"/>
  <c r="H90" i="1" s="1"/>
  <c r="I91" i="1"/>
  <c r="I90" i="1" s="1"/>
  <c r="G91" i="1"/>
  <c r="G90" i="1" s="1"/>
  <c r="H78" i="1"/>
  <c r="H77" i="1" s="1"/>
  <c r="I78" i="1"/>
  <c r="I77" i="1" s="1"/>
  <c r="G78" i="1"/>
  <c r="G77" i="1" s="1"/>
  <c r="H63" i="1"/>
  <c r="H62" i="1" s="1"/>
  <c r="H61" i="1" s="1"/>
  <c r="H60" i="1" s="1"/>
  <c r="I63" i="1"/>
  <c r="I62" i="1" s="1"/>
  <c r="I61" i="1" s="1"/>
  <c r="I60" i="1" s="1"/>
  <c r="G63" i="1"/>
  <c r="G62" i="1" s="1"/>
  <c r="G61" i="1" s="1"/>
  <c r="G60" i="1" s="1"/>
  <c r="H51" i="1"/>
  <c r="I51" i="1"/>
  <c r="G51" i="1"/>
  <c r="H53" i="1"/>
  <c r="I53" i="1"/>
  <c r="G53" i="1"/>
  <c r="H48" i="1"/>
  <c r="H47" i="1" s="1"/>
  <c r="I48" i="1"/>
  <c r="I47" i="1" s="1"/>
  <c r="G48" i="1"/>
  <c r="G47" i="1" s="1"/>
  <c r="G43" i="1"/>
  <c r="G42" i="1" s="1"/>
  <c r="G41" i="1" s="1"/>
  <c r="G36" i="1" s="1"/>
  <c r="H39" i="1"/>
  <c r="H38" i="1" s="1"/>
  <c r="H37" i="1" s="1"/>
  <c r="H36" i="1" s="1"/>
  <c r="I39" i="1"/>
  <c r="I38" i="1" s="1"/>
  <c r="I37" i="1" s="1"/>
  <c r="I36" i="1" s="1"/>
  <c r="G39" i="1"/>
  <c r="G38" i="1" s="1"/>
  <c r="G37" i="1" s="1"/>
  <c r="H27" i="1"/>
  <c r="H26" i="1" s="1"/>
  <c r="H25" i="1" s="1"/>
  <c r="H24" i="1" s="1"/>
  <c r="I27" i="1"/>
  <c r="I26" i="1" s="1"/>
  <c r="I25" i="1" s="1"/>
  <c r="I24" i="1" s="1"/>
  <c r="G27" i="1"/>
  <c r="G26" i="1" s="1"/>
  <c r="G25" i="1" s="1"/>
  <c r="G24" i="1" s="1"/>
  <c r="I46" i="1" l="1"/>
  <c r="I45" i="1" s="1"/>
  <c r="G103" i="1"/>
  <c r="I50" i="1"/>
  <c r="G50" i="1"/>
  <c r="G46" i="1" s="1"/>
  <c r="G45" i="1" s="1"/>
  <c r="H50" i="1"/>
  <c r="H46" i="1" s="1"/>
  <c r="H45" i="1" s="1"/>
  <c r="H23" i="1" s="1"/>
  <c r="H58" i="1"/>
  <c r="H57" i="1" s="1"/>
  <c r="H56" i="1" s="1"/>
  <c r="I58" i="1"/>
  <c r="I57" i="1" s="1"/>
  <c r="I56" i="1" s="1"/>
  <c r="G58" i="1"/>
  <c r="G57" i="1" s="1"/>
  <c r="G56" i="1" s="1"/>
  <c r="G55" i="1" s="1"/>
  <c r="H133" i="1"/>
  <c r="H132" i="1" s="1"/>
  <c r="I133" i="1"/>
  <c r="I132" i="1" s="1"/>
  <c r="G133" i="1"/>
  <c r="G132" i="1" s="1"/>
  <c r="I23" i="1" l="1"/>
  <c r="H130" i="1"/>
  <c r="H129" i="1" s="1"/>
  <c r="H119" i="1" s="1"/>
  <c r="H118" i="1" s="1"/>
  <c r="H112" i="1" s="1"/>
  <c r="I130" i="1"/>
  <c r="I129" i="1" s="1"/>
  <c r="I119" i="1" s="1"/>
  <c r="I118" i="1" s="1"/>
  <c r="I112" i="1" s="1"/>
  <c r="G130" i="1"/>
  <c r="G129" i="1" s="1"/>
  <c r="H94" i="1"/>
  <c r="H93" i="1" s="1"/>
  <c r="I94" i="1"/>
  <c r="I93" i="1" s="1"/>
  <c r="G94" i="1"/>
  <c r="G93" i="1" s="1"/>
  <c r="H97" i="1"/>
  <c r="H96" i="1" s="1"/>
  <c r="I97" i="1"/>
  <c r="I96" i="1" s="1"/>
  <c r="G97" i="1"/>
  <c r="G96" i="1" s="1"/>
  <c r="H82" i="1" l="1"/>
  <c r="H81" i="1" s="1"/>
  <c r="I82" i="1"/>
  <c r="I81" i="1" s="1"/>
  <c r="G82" i="1"/>
  <c r="G81" i="1" s="1"/>
  <c r="G80" i="1" s="1"/>
  <c r="I88" i="1"/>
  <c r="I87" i="1" s="1"/>
  <c r="H88" i="1"/>
  <c r="H87" i="1" s="1"/>
  <c r="G88" i="1"/>
  <c r="G87" i="1" s="1"/>
  <c r="I85" i="1"/>
  <c r="I84" i="1" s="1"/>
  <c r="H85" i="1"/>
  <c r="H84" i="1" s="1"/>
  <c r="G85" i="1"/>
  <c r="G84" i="1" s="1"/>
  <c r="H75" i="1"/>
  <c r="H74" i="1" s="1"/>
  <c r="I75" i="1"/>
  <c r="I74" i="1" s="1"/>
  <c r="G75" i="1"/>
  <c r="G74" i="1" s="1"/>
  <c r="H72" i="1"/>
  <c r="H71" i="1" s="1"/>
  <c r="I72" i="1"/>
  <c r="I71" i="1" s="1"/>
  <c r="G72" i="1"/>
  <c r="G71" i="1" s="1"/>
  <c r="H69" i="1"/>
  <c r="H68" i="1" s="1"/>
  <c r="I69" i="1"/>
  <c r="I68" i="1" s="1"/>
  <c r="G69" i="1"/>
  <c r="G68" i="1" s="1"/>
  <c r="G127" i="1"/>
  <c r="G126" i="1" s="1"/>
  <c r="G119" i="1" s="1"/>
  <c r="G118" i="1" s="1"/>
  <c r="G112" i="1" s="1"/>
  <c r="G143" i="1"/>
  <c r="G142" i="1" s="1"/>
  <c r="G141" i="1" s="1"/>
  <c r="G34" i="1"/>
  <c r="G32" i="1"/>
  <c r="G140" i="1" l="1"/>
  <c r="G139" i="1" s="1"/>
  <c r="H80" i="1"/>
  <c r="I80" i="1"/>
  <c r="G67" i="1"/>
  <c r="G66" i="1" s="1"/>
  <c r="G65" i="1" s="1"/>
  <c r="H67" i="1"/>
  <c r="I67" i="1"/>
  <c r="G31" i="1"/>
  <c r="G30" i="1" s="1"/>
  <c r="G29" i="1" s="1"/>
  <c r="G23" i="1" s="1"/>
  <c r="H66" i="1" l="1"/>
  <c r="G149" i="1"/>
  <c r="H65" i="1"/>
  <c r="H149" i="1" s="1"/>
  <c r="I66" i="1"/>
  <c r="I65" i="1" l="1"/>
  <c r="I149" i="1" s="1"/>
</calcChain>
</file>

<file path=xl/sharedStrings.xml><?xml version="1.0" encoding="utf-8"?>
<sst xmlns="http://schemas.openxmlformats.org/spreadsheetml/2006/main" count="769" uniqueCount="156">
  <si>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</si>
  <si>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</si>
  <si>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</si>
  <si>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</si>
  <si>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</si>
  <si>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</si>
  <si>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</si>
  <si>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</si>
  <si>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</si>
  <si>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</si>
  <si>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</si>
  <si>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</si>
  <si>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</si>
  <si>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</si>
  <si>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</si>
  <si>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</si>
  <si>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</si>
  <si>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</si>
  <si>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</si>
  <si>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</si>
  <si>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</si>
  <si>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</si>
  <si>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</si>
  <si>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</si>
  <si>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</si>
  <si>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</si>
  <si>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</si>
  <si>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</si>
  <si>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</si>
  <si>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</si>
  <si>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</si>
  <si>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</si>
  <si>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</si>
  <si>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</si>
  <si>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</si>
  <si>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</si>
  <si>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</si>
  <si>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</si>
  <si>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05</t>
  </si>
  <si>
    <t>Другие общегосударственные вопросы</t>
  </si>
  <si>
    <t>13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</si>
  <si>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</si>
  <si>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</si>
  <si>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</si>
  <si>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</si>
  <si>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02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</si>
  <si>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</si>
  <si>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</si>
  <si>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</si>
  <si>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</si>
  <si>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</si>
  <si>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</si>
  <si>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</si>
  <si>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</si>
  <si>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Национальная экономика</t>
  </si>
  <si>
    <t>08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</si>
  <si>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</si>
  <si>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</si>
  <si>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</si>
  <si>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</si>
  <si>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</si>
  <si>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</si>
  <si>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</si>
  <si>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</si>
  <si>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</si>
  <si>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</si>
  <si>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</si>
  <si>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</si>
  <si>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</si>
  <si>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Комплексное развитие систем коммунальной инфраструктуры</t>
  </si>
  <si>
    <t>02 5 52 81740</t>
  </si>
  <si>
    <t>06</t>
  </si>
  <si>
    <t>Образование</t>
  </si>
  <si>
    <t>07</t>
  </si>
  <si>
    <t>Социальная политика</t>
  </si>
  <si>
    <t>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</si>
  <si>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</si>
  <si>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</si>
  <si>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</si>
  <si>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</si>
  <si>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социальной политики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</si>
  <si>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</si>
  <si>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</si>
  <si>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</si>
  <si>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</si>
  <si>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</si>
  <si>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Отдел образования администрации Мглинского района</t>
  </si>
  <si>
    <t>903</t>
  </si>
  <si>
    <t>Дошкольное образование</t>
  </si>
  <si>
    <t>Осуществление отдельных полномочий с сфере образования</t>
  </si>
  <si>
    <t>06 0 12 14720</t>
  </si>
  <si>
    <t>Дошкольные образовательные организации</t>
  </si>
  <si>
    <t>06 0 12 80300</t>
  </si>
  <si>
    <t>Общее образование</t>
  </si>
  <si>
    <t>Общеобразовательные организации</t>
  </si>
  <si>
    <t>06 0 12 80310</t>
  </si>
  <si>
    <t>Дополнительное образование детей</t>
  </si>
  <si>
    <t>Организации дополнительного образования</t>
  </si>
  <si>
    <t>06 0 12 80320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</si>
  <si>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</si>
  <si>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</si>
  <si>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</si>
  <si>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</si>
  <si>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Отдел культуры администрации Мглинского района</t>
  </si>
  <si>
    <t>904</t>
  </si>
  <si>
    <t>Культура, кинематография</t>
  </si>
  <si>
    <t>Культура</t>
  </si>
  <si>
    <t>Библиотеки</t>
  </si>
  <si>
    <t>07 0 12 80450</t>
  </si>
  <si>
    <t>Дворцы и дома культуры, клубы, выставочные залы</t>
  </si>
  <si>
    <t>07 0 12 80480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</si>
  <si>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</si>
  <si>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</si>
  <si>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Другие вопросы в области культуры, кинематографии</t>
  </si>
  <si>
    <t>07 0 11 80720</t>
  </si>
  <si>
    <t>Финансовый отдел администрации Мглинского района</t>
  </si>
  <si>
    <t>905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</si>
  <si>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</si>
  <si>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</si>
  <si>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</si>
  <si>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</si>
  <si>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</si>
  <si>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</si>
  <si>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</si>
  <si>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</si>
  <si>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</si>
  <si>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</si>
  <si>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</si>
  <si>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06 0 12 14722</t>
  </si>
  <si>
    <t>06 0 12 14723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</si>
  <si>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</si>
  <si>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</si>
  <si>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</si>
  <si>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</si>
  <si>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S4900</t>
  </si>
  <si>
    <t>06 0 12 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</si>
  <si>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</si>
  <si>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</si>
  <si>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Поддержка отрасли культура</t>
  </si>
  <si>
    <t xml:space="preserve">Субсидии бюджетным учреждениям </t>
  </si>
  <si>
    <t>07 0 12 L5190</t>
  </si>
  <si>
    <t>07 0 12 S4240</t>
  </si>
  <si>
    <t>Социальные выплаты
гражданам, кроме публичных нормативных  социальных выплат</t>
  </si>
  <si>
    <t>02 5 55 83310</t>
  </si>
  <si>
    <t>Мероприятия в сфере архитектуры и градостроительства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</si>
  <si>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</si>
  <si>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Осуществление отдельных полномочий в сфере образования</t>
  </si>
  <si>
    <t>от 16 декабря 2019 года   № 6-43</t>
  </si>
  <si>
    <t>Изменение распределения бюджетных ассигнований по ведомственной  структуре расходов бюджета муниципального района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</si>
  <si>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</si>
  <si>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</si>
  <si>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</si>
  <si>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7.1</t>
  </si>
  <si>
    <t xml:space="preserve">                Приложение № 2</t>
  </si>
  <si>
    <t>Другие вопросы в области образования</t>
  </si>
  <si>
    <t>от  25  февраля  2020  года   № 6-59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</si>
</sst>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9"/>
  <sheetViews>
    <sheetView tabSelected="1" workbookViewId="0">
      <selection activeCell="G9" sqref="G9"/>
    </sheetView>
  </sheetViews>
  <sheetFormatPr defaultRowHeight="12.75" x14ac:dyDescent="0.2"/>
  <cols>
    <col min="1" max="1" width="50.66406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A1" t="s">
        <v>0</v>
      </c>
    </row>
    <row r="3" spans="1:9" ht="17.25" x14ac:dyDescent="0.25">
      <c r="F3" s="8"/>
      <c r="G3" s="8"/>
      <c r="H3" s="34" t="s">
        <v>153</v>
      </c>
      <c r="I3" s="34"/>
    </row>
    <row r="4" spans="1:9" ht="17.25" x14ac:dyDescent="0.2">
      <c r="F4" s="38" t="s">
        <v>149</v>
      </c>
      <c r="G4" s="38"/>
      <c r="H4" s="38"/>
      <c r="I4" s="38"/>
    </row>
    <row r="5" spans="1:9" ht="21.75" customHeight="1" x14ac:dyDescent="0.2">
      <c r="F5" s="38" t="s">
        <v>150</v>
      </c>
      <c r="G5" s="38"/>
      <c r="H5" s="38"/>
      <c r="I5" s="38"/>
    </row>
    <row r="6" spans="1:9" ht="17.25" x14ac:dyDescent="0.2">
      <c r="F6" s="36" t="s">
        <v>151</v>
      </c>
      <c r="G6" s="36"/>
      <c r="H6" s="36"/>
      <c r="I6" s="36"/>
    </row>
    <row r="7" spans="1:9" ht="17.25" x14ac:dyDescent="0.2">
      <c r="F7" s="36" t="s">
        <v>127</v>
      </c>
      <c r="G7" s="36"/>
      <c r="H7" s="36"/>
      <c r="I7" s="36"/>
    </row>
    <row r="8" spans="1:9" ht="17.25" x14ac:dyDescent="0.25">
      <c r="F8" s="8"/>
      <c r="G8" s="37" t="s">
        <v>155</v>
      </c>
      <c r="H8" s="37"/>
      <c r="I8" s="37"/>
    </row>
    <row r="9" spans="1:9" ht="17.25" x14ac:dyDescent="0.25">
      <c r="F9" s="8"/>
      <c r="G9" s="28"/>
      <c r="H9" s="28"/>
      <c r="I9" s="28"/>
    </row>
    <row r="10" spans="1:9" ht="17.25" x14ac:dyDescent="0.25">
      <c r="F10" s="8"/>
      <c r="G10" s="28"/>
      <c r="H10" s="28"/>
      <c r="I10" s="28"/>
    </row>
    <row r="12" spans="1:9" ht="17.25" x14ac:dyDescent="0.25">
      <c r="F12" s="8"/>
      <c r="G12" s="8"/>
      <c r="H12" s="34" t="s">
        <v>152</v>
      </c>
      <c r="I12" s="34"/>
    </row>
    <row r="13" spans="1:9" ht="17.25" x14ac:dyDescent="0.2">
      <c r="F13" s="35" t="s">
        <v>125</v>
      </c>
      <c r="G13" s="35"/>
      <c r="H13" s="35"/>
      <c r="I13" s="35"/>
    </row>
    <row r="14" spans="1:9" ht="17.25" x14ac:dyDescent="0.2">
      <c r="F14" s="36" t="s">
        <v>126</v>
      </c>
      <c r="G14" s="36"/>
      <c r="H14" s="36"/>
      <c r="I14" s="36"/>
    </row>
    <row r="15" spans="1:9" ht="17.25" x14ac:dyDescent="0.2">
      <c r="F15" s="36" t="s">
        <v>127</v>
      </c>
      <c r="G15" s="36"/>
      <c r="H15" s="36"/>
      <c r="I15" s="36"/>
    </row>
    <row r="16" spans="1:9" ht="17.25" x14ac:dyDescent="0.25">
      <c r="F16" s="8"/>
      <c r="G16" s="37" t="s">
        <v>147</v>
      </c>
      <c r="H16" s="37"/>
      <c r="I16" s="37"/>
    </row>
    <row r="18" spans="1:9" ht="13.7" customHeight="1" x14ac:dyDescent="0.2">
      <c r="A18" s="1" t="s">
        <v>0</v>
      </c>
      <c r="B18" s="1" t="s">
        <v>0</v>
      </c>
      <c r="C18" s="1" t="s">
        <v>0</v>
      </c>
      <c r="D18" s="2" t="s">
        <v>0</v>
      </c>
      <c r="E18" s="2" t="s">
        <v>0</v>
      </c>
      <c r="F18" s="2" t="s">
        <v>0</v>
      </c>
      <c r="G18" s="29" t="s">
        <v>0</v>
      </c>
      <c r="H18" s="29"/>
      <c r="I18" s="29"/>
    </row>
    <row r="19" spans="1:9" ht="33" customHeight="1" x14ac:dyDescent="0.2">
      <c r="A19" s="30" t="s">
        <v>148</v>
      </c>
      <c r="B19" s="31"/>
      <c r="C19" s="31"/>
      <c r="D19" s="31"/>
      <c r="E19" s="31"/>
      <c r="F19" s="31"/>
      <c r="G19" s="31"/>
      <c r="H19" s="31"/>
      <c r="I19" s="31"/>
    </row>
    <row r="20" spans="1:9" ht="15" customHeight="1" x14ac:dyDescent="0.2">
      <c r="A20" s="32" t="s">
        <v>1</v>
      </c>
      <c r="B20" s="32"/>
      <c r="C20" s="32"/>
      <c r="D20" s="32"/>
      <c r="E20" s="32"/>
      <c r="F20" s="32"/>
      <c r="G20" s="32"/>
      <c r="H20" s="32"/>
      <c r="I20" s="32"/>
    </row>
    <row r="21" spans="1:9" ht="28.15" customHeight="1" x14ac:dyDescent="0.2">
      <c r="A21" s="3" t="s">
        <v>2</v>
      </c>
      <c r="B21" s="3" t="s">
        <v>3</v>
      </c>
      <c r="C21" s="3" t="s">
        <v>4</v>
      </c>
      <c r="D21" s="3" t="s">
        <v>5</v>
      </c>
      <c r="E21" s="3" t="s">
        <v>6</v>
      </c>
      <c r="F21" s="3" t="s">
        <v>7</v>
      </c>
      <c r="G21" s="3" t="s">
        <v>8</v>
      </c>
      <c r="H21" s="3" t="s">
        <v>9</v>
      </c>
      <c r="I21" s="3" t="s">
        <v>10</v>
      </c>
    </row>
    <row r="22" spans="1:9" ht="14.45" customHeight="1" x14ac:dyDescent="0.2">
      <c r="A22" s="3" t="s">
        <v>11</v>
      </c>
      <c r="B22" s="3" t="s">
        <v>12</v>
      </c>
      <c r="C22" s="3" t="s">
        <v>13</v>
      </c>
      <c r="D22" s="3" t="s">
        <v>14</v>
      </c>
      <c r="E22" s="3" t="s">
        <v>15</v>
      </c>
      <c r="F22" s="3" t="s">
        <v>16</v>
      </c>
      <c r="G22" s="3" t="s">
        <v>17</v>
      </c>
      <c r="H22" s="3" t="s">
        <v>18</v>
      </c>
      <c r="I22" s="3" t="s">
        <v>19</v>
      </c>
    </row>
    <row r="23" spans="1:9" ht="32.25" customHeight="1" x14ac:dyDescent="0.2">
      <c r="A23" s="4" t="s">
        <v>20</v>
      </c>
      <c r="B23" s="5" t="s">
        <v>21</v>
      </c>
      <c r="C23" s="5" t="s">
        <v>0</v>
      </c>
      <c r="D23" s="5" t="s">
        <v>0</v>
      </c>
      <c r="E23" s="6" t="s">
        <v>0</v>
      </c>
      <c r="F23" s="6" t="s">
        <v>0</v>
      </c>
      <c r="G23" s="7">
        <f>G24+G29+G36+G45+G56+G60</f>
        <v>7887373</v>
      </c>
      <c r="H23" s="7">
        <f t="shared" ref="H23:I23" si="0">H24+H29+H36+H45+H56+H60</f>
        <v>0</v>
      </c>
      <c r="I23" s="7">
        <f t="shared" si="0"/>
        <v>0</v>
      </c>
    </row>
    <row r="24" spans="1:9" ht="15" customHeight="1" x14ac:dyDescent="0.2">
      <c r="A24" s="9" t="s">
        <v>22</v>
      </c>
      <c r="B24" s="10" t="s">
        <v>21</v>
      </c>
      <c r="C24" s="10" t="s">
        <v>23</v>
      </c>
      <c r="D24" s="10" t="s">
        <v>0</v>
      </c>
      <c r="E24" s="10" t="s">
        <v>0</v>
      </c>
      <c r="F24" s="10" t="s">
        <v>0</v>
      </c>
      <c r="G24" s="11">
        <f>G25</f>
        <v>1877067.88</v>
      </c>
      <c r="H24" s="11">
        <f t="shared" ref="H24:I24" si="1">H25</f>
        <v>0</v>
      </c>
      <c r="I24" s="11">
        <f t="shared" si="1"/>
        <v>0</v>
      </c>
    </row>
    <row r="25" spans="1:9" ht="96.6" customHeight="1" x14ac:dyDescent="0.2">
      <c r="A25" s="9" t="s">
        <v>24</v>
      </c>
      <c r="B25" s="10" t="s">
        <v>21</v>
      </c>
      <c r="C25" s="10" t="s">
        <v>23</v>
      </c>
      <c r="D25" s="10" t="s">
        <v>25</v>
      </c>
      <c r="E25" s="10" t="s">
        <v>0</v>
      </c>
      <c r="F25" s="10" t="s">
        <v>0</v>
      </c>
      <c r="G25" s="11">
        <f>G26</f>
        <v>1877067.88</v>
      </c>
      <c r="H25" s="11">
        <f t="shared" ref="H25:I27" si="2">H26</f>
        <v>0</v>
      </c>
      <c r="I25" s="11">
        <f t="shared" si="2"/>
        <v>0</v>
      </c>
    </row>
    <row r="26" spans="1:9" ht="48.95" customHeight="1" x14ac:dyDescent="0.2">
      <c r="A26" s="12" t="s">
        <v>30</v>
      </c>
      <c r="B26" s="10" t="s">
        <v>21</v>
      </c>
      <c r="C26" s="10" t="s">
        <v>23</v>
      </c>
      <c r="D26" s="10" t="s">
        <v>25</v>
      </c>
      <c r="E26" s="10" t="s">
        <v>31</v>
      </c>
      <c r="F26" s="13" t="s">
        <v>0</v>
      </c>
      <c r="G26" s="11">
        <f>G27</f>
        <v>1877067.88</v>
      </c>
      <c r="H26" s="11">
        <f t="shared" si="2"/>
        <v>0</v>
      </c>
      <c r="I26" s="11">
        <f t="shared" si="2"/>
        <v>0</v>
      </c>
    </row>
    <row r="27" spans="1:9" ht="48.95" customHeight="1" x14ac:dyDescent="0.2">
      <c r="A27" s="12" t="s">
        <v>32</v>
      </c>
      <c r="B27" s="10" t="s">
        <v>21</v>
      </c>
      <c r="C27" s="10" t="s">
        <v>23</v>
      </c>
      <c r="D27" s="10" t="s">
        <v>25</v>
      </c>
      <c r="E27" s="10" t="s">
        <v>31</v>
      </c>
      <c r="F27" s="10" t="s">
        <v>33</v>
      </c>
      <c r="G27" s="11">
        <f>G28</f>
        <v>1877067.88</v>
      </c>
      <c r="H27" s="11">
        <f t="shared" si="2"/>
        <v>0</v>
      </c>
      <c r="I27" s="11">
        <f t="shared" si="2"/>
        <v>0</v>
      </c>
    </row>
    <row r="28" spans="1:9" ht="48.95" customHeight="1" x14ac:dyDescent="0.2">
      <c r="A28" s="12" t="s">
        <v>34</v>
      </c>
      <c r="B28" s="10" t="s">
        <v>21</v>
      </c>
      <c r="C28" s="10" t="s">
        <v>23</v>
      </c>
      <c r="D28" s="10" t="s">
        <v>25</v>
      </c>
      <c r="E28" s="10" t="s">
        <v>31</v>
      </c>
      <c r="F28" s="10" t="s">
        <v>35</v>
      </c>
      <c r="G28" s="11">
        <v>1877067.88</v>
      </c>
      <c r="H28" s="11">
        <v>0</v>
      </c>
      <c r="I28" s="11">
        <v>0</v>
      </c>
    </row>
    <row r="29" spans="1:9" ht="32.25" customHeight="1" x14ac:dyDescent="0.2">
      <c r="A29" s="18" t="s">
        <v>47</v>
      </c>
      <c r="B29" s="10" t="s">
        <v>21</v>
      </c>
      <c r="C29" s="10" t="s">
        <v>46</v>
      </c>
      <c r="D29" s="10" t="s">
        <v>0</v>
      </c>
      <c r="E29" s="10" t="s">
        <v>0</v>
      </c>
      <c r="F29" s="10" t="s">
        <v>0</v>
      </c>
      <c r="G29" s="11">
        <f>G30</f>
        <v>0</v>
      </c>
      <c r="H29" s="11">
        <v>0</v>
      </c>
      <c r="I29" s="11">
        <v>0</v>
      </c>
    </row>
    <row r="30" spans="1:9" ht="64.5" customHeight="1" x14ac:dyDescent="0.2">
      <c r="A30" s="18" t="s">
        <v>48</v>
      </c>
      <c r="B30" s="10" t="s">
        <v>21</v>
      </c>
      <c r="C30" s="10" t="s">
        <v>46</v>
      </c>
      <c r="D30" s="10" t="s">
        <v>49</v>
      </c>
      <c r="E30" s="10" t="s">
        <v>0</v>
      </c>
      <c r="F30" s="10" t="s">
        <v>0</v>
      </c>
      <c r="G30" s="11">
        <f>G31</f>
        <v>0</v>
      </c>
      <c r="H30" s="11">
        <v>0</v>
      </c>
      <c r="I30" s="11">
        <v>0</v>
      </c>
    </row>
    <row r="31" spans="1:9" ht="32.25" customHeight="1" x14ac:dyDescent="0.2">
      <c r="A31" s="12" t="s">
        <v>50</v>
      </c>
      <c r="B31" s="10" t="s">
        <v>21</v>
      </c>
      <c r="C31" s="10" t="s">
        <v>46</v>
      </c>
      <c r="D31" s="10" t="s">
        <v>49</v>
      </c>
      <c r="E31" s="10" t="s">
        <v>51</v>
      </c>
      <c r="F31" s="13" t="s">
        <v>0</v>
      </c>
      <c r="G31" s="11">
        <f>G32+G34</f>
        <v>0</v>
      </c>
      <c r="H31" s="11">
        <v>0</v>
      </c>
      <c r="I31" s="11">
        <v>0</v>
      </c>
    </row>
    <row r="32" spans="1:9" ht="100.5" customHeight="1" x14ac:dyDescent="0.2">
      <c r="A32" s="12" t="s">
        <v>26</v>
      </c>
      <c r="B32" s="10" t="s">
        <v>21</v>
      </c>
      <c r="C32" s="10" t="s">
        <v>46</v>
      </c>
      <c r="D32" s="10" t="s">
        <v>49</v>
      </c>
      <c r="E32" s="10" t="s">
        <v>51</v>
      </c>
      <c r="F32" s="10" t="s">
        <v>27</v>
      </c>
      <c r="G32" s="11">
        <f>G33</f>
        <v>-14409.25</v>
      </c>
      <c r="H32" s="11">
        <v>0</v>
      </c>
      <c r="I32" s="11">
        <v>0</v>
      </c>
    </row>
    <row r="33" spans="1:9" ht="32.25" customHeight="1" x14ac:dyDescent="0.2">
      <c r="A33" s="12" t="s">
        <v>52</v>
      </c>
      <c r="B33" s="10" t="s">
        <v>21</v>
      </c>
      <c r="C33" s="10" t="s">
        <v>46</v>
      </c>
      <c r="D33" s="10" t="s">
        <v>49</v>
      </c>
      <c r="E33" s="10" t="s">
        <v>51</v>
      </c>
      <c r="F33" s="10" t="s">
        <v>53</v>
      </c>
      <c r="G33" s="11">
        <v>-14409.25</v>
      </c>
      <c r="H33" s="11">
        <v>0</v>
      </c>
      <c r="I33" s="11">
        <v>0</v>
      </c>
    </row>
    <row r="34" spans="1:9" ht="32.25" customHeight="1" x14ac:dyDescent="0.2">
      <c r="A34" s="12" t="s">
        <v>76</v>
      </c>
      <c r="B34" s="10" t="s">
        <v>21</v>
      </c>
      <c r="C34" s="10" t="s">
        <v>46</v>
      </c>
      <c r="D34" s="10" t="s">
        <v>49</v>
      </c>
      <c r="E34" s="10" t="s">
        <v>51</v>
      </c>
      <c r="F34" s="10">
        <v>300</v>
      </c>
      <c r="G34" s="11">
        <f>G35</f>
        <v>14409.25</v>
      </c>
      <c r="H34" s="11">
        <v>0</v>
      </c>
      <c r="I34" s="11">
        <v>0</v>
      </c>
    </row>
    <row r="35" spans="1:9" ht="48.95" customHeight="1" x14ac:dyDescent="0.2">
      <c r="A35" s="12" t="s">
        <v>78</v>
      </c>
      <c r="B35" s="10" t="s">
        <v>21</v>
      </c>
      <c r="C35" s="10" t="s">
        <v>46</v>
      </c>
      <c r="D35" s="10" t="s">
        <v>49</v>
      </c>
      <c r="E35" s="10" t="s">
        <v>51</v>
      </c>
      <c r="F35" s="10">
        <v>320</v>
      </c>
      <c r="G35" s="11">
        <v>14409.25</v>
      </c>
      <c r="H35" s="11">
        <v>0</v>
      </c>
      <c r="I35" s="11">
        <v>0</v>
      </c>
    </row>
    <row r="36" spans="1:9" ht="15" customHeight="1" x14ac:dyDescent="0.2">
      <c r="A36" s="9" t="s">
        <v>54</v>
      </c>
      <c r="B36" s="10" t="s">
        <v>21</v>
      </c>
      <c r="C36" s="10" t="s">
        <v>25</v>
      </c>
      <c r="D36" s="10" t="s">
        <v>0</v>
      </c>
      <c r="E36" s="10" t="s">
        <v>0</v>
      </c>
      <c r="F36" s="10" t="s">
        <v>0</v>
      </c>
      <c r="G36" s="11">
        <f>G37+G41</f>
        <v>5091305.12</v>
      </c>
      <c r="H36" s="11">
        <f t="shared" ref="H36:I36" si="3">H37+H41</f>
        <v>0</v>
      </c>
      <c r="I36" s="11">
        <f t="shared" si="3"/>
        <v>0</v>
      </c>
    </row>
    <row r="37" spans="1:9" ht="27" customHeight="1" x14ac:dyDescent="0.2">
      <c r="A37" s="9" t="s">
        <v>56</v>
      </c>
      <c r="B37" s="10" t="s">
        <v>21</v>
      </c>
      <c r="C37" s="10" t="s">
        <v>25</v>
      </c>
      <c r="D37" s="10" t="s">
        <v>49</v>
      </c>
      <c r="E37" s="10" t="s">
        <v>0</v>
      </c>
      <c r="F37" s="10" t="s">
        <v>0</v>
      </c>
      <c r="G37" s="11">
        <f>G38</f>
        <v>3771305.12</v>
      </c>
      <c r="H37" s="11">
        <f t="shared" ref="H37:I37" si="4">H38</f>
        <v>0</v>
      </c>
      <c r="I37" s="11">
        <f t="shared" si="4"/>
        <v>0</v>
      </c>
    </row>
    <row r="38" spans="1:9" ht="55.5" customHeight="1" x14ac:dyDescent="0.2">
      <c r="A38" s="12" t="s">
        <v>57</v>
      </c>
      <c r="B38" s="10" t="s">
        <v>21</v>
      </c>
      <c r="C38" s="10" t="s">
        <v>25</v>
      </c>
      <c r="D38" s="10" t="s">
        <v>49</v>
      </c>
      <c r="E38" s="10" t="s">
        <v>58</v>
      </c>
      <c r="F38" s="13" t="s">
        <v>0</v>
      </c>
      <c r="G38" s="11">
        <f>G39</f>
        <v>3771305.12</v>
      </c>
      <c r="H38" s="11">
        <f t="shared" ref="H38:I38" si="5">H39</f>
        <v>0</v>
      </c>
      <c r="I38" s="11">
        <f t="shared" si="5"/>
        <v>0</v>
      </c>
    </row>
    <row r="39" spans="1:9" ht="48.95" customHeight="1" x14ac:dyDescent="0.2">
      <c r="A39" s="12" t="s">
        <v>32</v>
      </c>
      <c r="B39" s="10" t="s">
        <v>21</v>
      </c>
      <c r="C39" s="10" t="s">
        <v>25</v>
      </c>
      <c r="D39" s="10" t="s">
        <v>49</v>
      </c>
      <c r="E39" s="10" t="s">
        <v>58</v>
      </c>
      <c r="F39" s="10" t="s">
        <v>33</v>
      </c>
      <c r="G39" s="11">
        <f>G40</f>
        <v>3771305.12</v>
      </c>
      <c r="H39" s="11">
        <f t="shared" ref="H39:I39" si="6">H40</f>
        <v>0</v>
      </c>
      <c r="I39" s="11">
        <f t="shared" si="6"/>
        <v>0</v>
      </c>
    </row>
    <row r="40" spans="1:9" ht="48.95" customHeight="1" x14ac:dyDescent="0.2">
      <c r="A40" s="12" t="s">
        <v>34</v>
      </c>
      <c r="B40" s="10" t="s">
        <v>21</v>
      </c>
      <c r="C40" s="10" t="s">
        <v>25</v>
      </c>
      <c r="D40" s="10" t="s">
        <v>49</v>
      </c>
      <c r="E40" s="10" t="s">
        <v>58</v>
      </c>
      <c r="F40" s="10" t="s">
        <v>35</v>
      </c>
      <c r="G40" s="11">
        <v>3771305.12</v>
      </c>
      <c r="H40" s="11">
        <v>0</v>
      </c>
      <c r="I40" s="11">
        <v>0</v>
      </c>
    </row>
    <row r="41" spans="1:9" ht="32.25" customHeight="1" x14ac:dyDescent="0.2">
      <c r="A41" s="9" t="s">
        <v>59</v>
      </c>
      <c r="B41" s="10" t="s">
        <v>21</v>
      </c>
      <c r="C41" s="10" t="s">
        <v>25</v>
      </c>
      <c r="D41" s="10" t="s">
        <v>60</v>
      </c>
      <c r="E41" s="10" t="s">
        <v>0</v>
      </c>
      <c r="F41" s="10" t="s">
        <v>0</v>
      </c>
      <c r="G41" s="11">
        <f>G42</f>
        <v>1320000</v>
      </c>
      <c r="H41" s="11">
        <v>0</v>
      </c>
      <c r="I41" s="11">
        <v>0</v>
      </c>
    </row>
    <row r="42" spans="1:9" ht="32.25" customHeight="1" x14ac:dyDescent="0.2">
      <c r="A42" s="12" t="s">
        <v>144</v>
      </c>
      <c r="B42" s="10" t="s">
        <v>21</v>
      </c>
      <c r="C42" s="10" t="s">
        <v>25</v>
      </c>
      <c r="D42" s="10" t="s">
        <v>60</v>
      </c>
      <c r="E42" s="10" t="s">
        <v>143</v>
      </c>
      <c r="F42" s="13" t="s">
        <v>0</v>
      </c>
      <c r="G42" s="11">
        <f>G43</f>
        <v>1320000</v>
      </c>
      <c r="H42" s="11">
        <v>0</v>
      </c>
      <c r="I42" s="11">
        <v>0</v>
      </c>
    </row>
    <row r="43" spans="1:9" ht="48.95" customHeight="1" x14ac:dyDescent="0.2">
      <c r="A43" s="12" t="s">
        <v>32</v>
      </c>
      <c r="B43" s="10" t="s">
        <v>21</v>
      </c>
      <c r="C43" s="10" t="s">
        <v>25</v>
      </c>
      <c r="D43" s="10" t="s">
        <v>60</v>
      </c>
      <c r="E43" s="10" t="s">
        <v>143</v>
      </c>
      <c r="F43" s="10" t="s">
        <v>33</v>
      </c>
      <c r="G43" s="11">
        <f>G44</f>
        <v>1320000</v>
      </c>
      <c r="H43" s="11">
        <v>0</v>
      </c>
      <c r="I43" s="11">
        <v>0</v>
      </c>
    </row>
    <row r="44" spans="1:9" ht="48.95" customHeight="1" x14ac:dyDescent="0.2">
      <c r="A44" s="12" t="s">
        <v>34</v>
      </c>
      <c r="B44" s="10" t="s">
        <v>21</v>
      </c>
      <c r="C44" s="10" t="s">
        <v>25</v>
      </c>
      <c r="D44" s="10" t="s">
        <v>60</v>
      </c>
      <c r="E44" s="10" t="s">
        <v>143</v>
      </c>
      <c r="F44" s="10" t="s">
        <v>35</v>
      </c>
      <c r="G44" s="11">
        <v>1320000</v>
      </c>
      <c r="H44" s="11">
        <v>0</v>
      </c>
      <c r="I44" s="11">
        <v>0</v>
      </c>
    </row>
    <row r="45" spans="1:9" ht="15" customHeight="1" x14ac:dyDescent="0.2">
      <c r="A45" s="9" t="s">
        <v>61</v>
      </c>
      <c r="B45" s="10" t="s">
        <v>21</v>
      </c>
      <c r="C45" s="10" t="s">
        <v>38</v>
      </c>
      <c r="D45" s="10" t="s">
        <v>0</v>
      </c>
      <c r="E45" s="10" t="s">
        <v>0</v>
      </c>
      <c r="F45" s="10" t="s">
        <v>0</v>
      </c>
      <c r="G45" s="11">
        <f>G46</f>
        <v>900000</v>
      </c>
      <c r="H45" s="11">
        <f t="shared" ref="H45:I45" si="7">H46</f>
        <v>0</v>
      </c>
      <c r="I45" s="11">
        <f t="shared" si="7"/>
        <v>0</v>
      </c>
    </row>
    <row r="46" spans="1:9" ht="15" customHeight="1" x14ac:dyDescent="0.2">
      <c r="A46" s="9" t="s">
        <v>62</v>
      </c>
      <c r="B46" s="10" t="s">
        <v>21</v>
      </c>
      <c r="C46" s="10" t="s">
        <v>38</v>
      </c>
      <c r="D46" s="10" t="s">
        <v>45</v>
      </c>
      <c r="E46" s="10" t="s">
        <v>0</v>
      </c>
      <c r="F46" s="10" t="s">
        <v>0</v>
      </c>
      <c r="G46" s="11">
        <f>G47+G50</f>
        <v>900000</v>
      </c>
      <c r="H46" s="11">
        <f t="shared" ref="H46:I46" si="8">H47+H50</f>
        <v>0</v>
      </c>
      <c r="I46" s="11">
        <f t="shared" si="8"/>
        <v>0</v>
      </c>
    </row>
    <row r="47" spans="1:9" ht="32.25" customHeight="1" x14ac:dyDescent="0.2">
      <c r="A47" s="12" t="s">
        <v>63</v>
      </c>
      <c r="B47" s="10" t="s">
        <v>21</v>
      </c>
      <c r="C47" s="10" t="s">
        <v>38</v>
      </c>
      <c r="D47" s="10" t="s">
        <v>45</v>
      </c>
      <c r="E47" s="10" t="s">
        <v>64</v>
      </c>
      <c r="F47" s="13" t="s">
        <v>0</v>
      </c>
      <c r="G47" s="11">
        <f>G48</f>
        <v>200000</v>
      </c>
      <c r="H47" s="11">
        <f t="shared" ref="H47:I48" si="9">H48</f>
        <v>0</v>
      </c>
      <c r="I47" s="11">
        <f t="shared" si="9"/>
        <v>0</v>
      </c>
    </row>
    <row r="48" spans="1:9" ht="48.95" customHeight="1" x14ac:dyDescent="0.2">
      <c r="A48" s="12" t="s">
        <v>65</v>
      </c>
      <c r="B48" s="10" t="s">
        <v>21</v>
      </c>
      <c r="C48" s="10" t="s">
        <v>38</v>
      </c>
      <c r="D48" s="10" t="s">
        <v>45</v>
      </c>
      <c r="E48" s="10" t="s">
        <v>64</v>
      </c>
      <c r="F48" s="10" t="s">
        <v>66</v>
      </c>
      <c r="G48" s="11">
        <f>G49</f>
        <v>200000</v>
      </c>
      <c r="H48" s="11">
        <f t="shared" si="9"/>
        <v>0</v>
      </c>
      <c r="I48" s="11">
        <f t="shared" si="9"/>
        <v>0</v>
      </c>
    </row>
    <row r="49" spans="1:9" ht="15" customHeight="1" x14ac:dyDescent="0.2">
      <c r="A49" s="12" t="s">
        <v>67</v>
      </c>
      <c r="B49" s="10" t="s">
        <v>21</v>
      </c>
      <c r="C49" s="10" t="s">
        <v>38</v>
      </c>
      <c r="D49" s="10" t="s">
        <v>45</v>
      </c>
      <c r="E49" s="10" t="s">
        <v>64</v>
      </c>
      <c r="F49" s="10" t="s">
        <v>68</v>
      </c>
      <c r="G49" s="11">
        <v>200000</v>
      </c>
      <c r="H49" s="11">
        <v>0</v>
      </c>
      <c r="I49" s="11">
        <v>0</v>
      </c>
    </row>
    <row r="50" spans="1:9" ht="32.25" customHeight="1" x14ac:dyDescent="0.2">
      <c r="A50" s="12" t="s">
        <v>69</v>
      </c>
      <c r="B50" s="10" t="s">
        <v>21</v>
      </c>
      <c r="C50" s="10" t="s">
        <v>38</v>
      </c>
      <c r="D50" s="10" t="s">
        <v>45</v>
      </c>
      <c r="E50" s="10" t="s">
        <v>70</v>
      </c>
      <c r="F50" s="10"/>
      <c r="G50" s="11">
        <f>G51+G53</f>
        <v>700000</v>
      </c>
      <c r="H50" s="11">
        <f t="shared" ref="H50:I50" si="10">H51+H53</f>
        <v>0</v>
      </c>
      <c r="I50" s="11">
        <f t="shared" si="10"/>
        <v>0</v>
      </c>
    </row>
    <row r="51" spans="1:9" ht="50.25" customHeight="1" x14ac:dyDescent="0.2">
      <c r="A51" s="12" t="s">
        <v>32</v>
      </c>
      <c r="B51" s="10" t="s">
        <v>21</v>
      </c>
      <c r="C51" s="10" t="s">
        <v>38</v>
      </c>
      <c r="D51" s="10" t="s">
        <v>45</v>
      </c>
      <c r="E51" s="10" t="s">
        <v>70</v>
      </c>
      <c r="F51" s="10">
        <v>200</v>
      </c>
      <c r="G51" s="11">
        <f>G52</f>
        <v>200000</v>
      </c>
      <c r="H51" s="11">
        <f t="shared" ref="H51:I51" si="11">H52</f>
        <v>0</v>
      </c>
      <c r="I51" s="11">
        <f t="shared" si="11"/>
        <v>0</v>
      </c>
    </row>
    <row r="52" spans="1:9" ht="49.5" customHeight="1" x14ac:dyDescent="0.2">
      <c r="A52" s="12" t="s">
        <v>34</v>
      </c>
      <c r="B52" s="10" t="s">
        <v>21</v>
      </c>
      <c r="C52" s="10" t="s">
        <v>38</v>
      </c>
      <c r="D52" s="10" t="s">
        <v>45</v>
      </c>
      <c r="E52" s="10" t="s">
        <v>70</v>
      </c>
      <c r="F52" s="10">
        <v>240</v>
      </c>
      <c r="G52" s="11">
        <v>200000</v>
      </c>
      <c r="H52" s="11">
        <v>0</v>
      </c>
      <c r="I52" s="11">
        <v>0</v>
      </c>
    </row>
    <row r="53" spans="1:9" ht="48.95" customHeight="1" x14ac:dyDescent="0.2">
      <c r="A53" s="12" t="s">
        <v>65</v>
      </c>
      <c r="B53" s="10" t="s">
        <v>21</v>
      </c>
      <c r="C53" s="10" t="s">
        <v>38</v>
      </c>
      <c r="D53" s="10" t="s">
        <v>45</v>
      </c>
      <c r="E53" s="10" t="s">
        <v>70</v>
      </c>
      <c r="F53" s="10" t="s">
        <v>66</v>
      </c>
      <c r="G53" s="11">
        <f>G54</f>
        <v>500000</v>
      </c>
      <c r="H53" s="11">
        <f t="shared" ref="H53:I53" si="12">H54</f>
        <v>0</v>
      </c>
      <c r="I53" s="11">
        <f t="shared" si="12"/>
        <v>0</v>
      </c>
    </row>
    <row r="54" spans="1:9" ht="15" customHeight="1" x14ac:dyDescent="0.2">
      <c r="A54" s="12" t="s">
        <v>67</v>
      </c>
      <c r="B54" s="10" t="s">
        <v>21</v>
      </c>
      <c r="C54" s="10" t="s">
        <v>38</v>
      </c>
      <c r="D54" s="10" t="s">
        <v>45</v>
      </c>
      <c r="E54" s="10" t="s">
        <v>70</v>
      </c>
      <c r="F54" s="10" t="s">
        <v>68</v>
      </c>
      <c r="G54" s="11">
        <v>500000</v>
      </c>
      <c r="H54" s="11">
        <v>0</v>
      </c>
      <c r="I54" s="11">
        <v>0</v>
      </c>
    </row>
    <row r="55" spans="1:9" ht="15" customHeight="1" x14ac:dyDescent="0.2">
      <c r="A55" s="12" t="s">
        <v>74</v>
      </c>
      <c r="B55" s="10">
        <v>901</v>
      </c>
      <c r="C55" s="10">
        <v>10</v>
      </c>
      <c r="D55" s="10"/>
      <c r="E55" s="10"/>
      <c r="F55" s="10"/>
      <c r="G55" s="11">
        <f>G56</f>
        <v>5000</v>
      </c>
      <c r="H55" s="11"/>
      <c r="I55" s="11"/>
    </row>
    <row r="56" spans="1:9" ht="32.25" customHeight="1" x14ac:dyDescent="0.2">
      <c r="A56" s="18" t="s">
        <v>80</v>
      </c>
      <c r="B56" s="10" t="s">
        <v>21</v>
      </c>
      <c r="C56" s="10" t="s">
        <v>75</v>
      </c>
      <c r="D56" s="10" t="s">
        <v>71</v>
      </c>
      <c r="E56" s="10" t="s">
        <v>0</v>
      </c>
      <c r="F56" s="10" t="s">
        <v>0</v>
      </c>
      <c r="G56" s="11">
        <f>G57</f>
        <v>5000</v>
      </c>
      <c r="H56" s="11">
        <f t="shared" ref="H56:I58" si="13">H57</f>
        <v>0</v>
      </c>
      <c r="I56" s="11">
        <f t="shared" si="13"/>
        <v>0</v>
      </c>
    </row>
    <row r="57" spans="1:9" ht="26.25" customHeight="1" x14ac:dyDescent="0.25">
      <c r="A57" s="19" t="s">
        <v>118</v>
      </c>
      <c r="B57" s="10" t="s">
        <v>21</v>
      </c>
      <c r="C57" s="10" t="s">
        <v>75</v>
      </c>
      <c r="D57" s="10" t="s">
        <v>71</v>
      </c>
      <c r="E57" s="20" t="s">
        <v>119</v>
      </c>
      <c r="F57" s="13" t="s">
        <v>0</v>
      </c>
      <c r="G57" s="11">
        <f>G58</f>
        <v>5000</v>
      </c>
      <c r="H57" s="11">
        <f t="shared" si="13"/>
        <v>0</v>
      </c>
      <c r="I57" s="11">
        <f t="shared" si="13"/>
        <v>0</v>
      </c>
    </row>
    <row r="58" spans="1:9" ht="32.25" customHeight="1" x14ac:dyDescent="0.25">
      <c r="A58" s="21" t="s">
        <v>76</v>
      </c>
      <c r="B58" s="22">
        <v>901</v>
      </c>
      <c r="C58" s="20" t="s">
        <v>75</v>
      </c>
      <c r="D58" s="20" t="s">
        <v>71</v>
      </c>
      <c r="E58" s="20" t="s">
        <v>119</v>
      </c>
      <c r="F58" s="20" t="s">
        <v>77</v>
      </c>
      <c r="G58" s="11">
        <f>G59</f>
        <v>5000</v>
      </c>
      <c r="H58" s="11">
        <f t="shared" si="13"/>
        <v>0</v>
      </c>
      <c r="I58" s="11">
        <f t="shared" si="13"/>
        <v>0</v>
      </c>
    </row>
    <row r="59" spans="1:9" ht="48.95" customHeight="1" x14ac:dyDescent="0.25">
      <c r="A59" s="21" t="s">
        <v>142</v>
      </c>
      <c r="B59" s="22">
        <v>901</v>
      </c>
      <c r="C59" s="20" t="s">
        <v>75</v>
      </c>
      <c r="D59" s="20" t="s">
        <v>71</v>
      </c>
      <c r="E59" s="20" t="s">
        <v>119</v>
      </c>
      <c r="F59" s="20" t="s">
        <v>79</v>
      </c>
      <c r="G59" s="11">
        <v>5000</v>
      </c>
      <c r="H59" s="11">
        <v>0</v>
      </c>
      <c r="I59" s="11">
        <v>0</v>
      </c>
    </row>
    <row r="60" spans="1:9" ht="15" customHeight="1" x14ac:dyDescent="0.2">
      <c r="A60" s="9" t="s">
        <v>81</v>
      </c>
      <c r="B60" s="10" t="s">
        <v>21</v>
      </c>
      <c r="C60" s="10" t="s">
        <v>82</v>
      </c>
      <c r="D60" s="10" t="s">
        <v>0</v>
      </c>
      <c r="E60" s="10" t="s">
        <v>0</v>
      </c>
      <c r="F60" s="10" t="s">
        <v>0</v>
      </c>
      <c r="G60" s="11">
        <f>G61</f>
        <v>14000</v>
      </c>
      <c r="H60" s="11">
        <f t="shared" ref="H60:I60" si="14">H61</f>
        <v>0</v>
      </c>
      <c r="I60" s="11">
        <f t="shared" si="14"/>
        <v>0</v>
      </c>
    </row>
    <row r="61" spans="1:9" ht="15" customHeight="1" x14ac:dyDescent="0.2">
      <c r="A61" s="9" t="s">
        <v>83</v>
      </c>
      <c r="B61" s="10" t="s">
        <v>21</v>
      </c>
      <c r="C61" s="10" t="s">
        <v>82</v>
      </c>
      <c r="D61" s="10" t="s">
        <v>23</v>
      </c>
      <c r="E61" s="10" t="s">
        <v>0</v>
      </c>
      <c r="F61" s="10" t="s">
        <v>0</v>
      </c>
      <c r="G61" s="11">
        <f>G62</f>
        <v>14000</v>
      </c>
      <c r="H61" s="11">
        <f t="shared" ref="H61:I63" si="15">H62</f>
        <v>0</v>
      </c>
      <c r="I61" s="11">
        <f t="shared" si="15"/>
        <v>0</v>
      </c>
    </row>
    <row r="62" spans="1:9" ht="32.25" customHeight="1" x14ac:dyDescent="0.2">
      <c r="A62" s="12" t="s">
        <v>84</v>
      </c>
      <c r="B62" s="10" t="s">
        <v>21</v>
      </c>
      <c r="C62" s="10" t="s">
        <v>82</v>
      </c>
      <c r="D62" s="10" t="s">
        <v>23</v>
      </c>
      <c r="E62" s="10" t="s">
        <v>85</v>
      </c>
      <c r="F62" s="13" t="s">
        <v>0</v>
      </c>
      <c r="G62" s="11">
        <f>G63</f>
        <v>14000</v>
      </c>
      <c r="H62" s="11">
        <f t="shared" si="15"/>
        <v>0</v>
      </c>
      <c r="I62" s="11">
        <f t="shared" si="15"/>
        <v>0</v>
      </c>
    </row>
    <row r="63" spans="1:9" ht="64.5" customHeight="1" x14ac:dyDescent="0.2">
      <c r="A63" s="12" t="s">
        <v>41</v>
      </c>
      <c r="B63" s="10" t="s">
        <v>21</v>
      </c>
      <c r="C63" s="10" t="s">
        <v>82</v>
      </c>
      <c r="D63" s="10" t="s">
        <v>23</v>
      </c>
      <c r="E63" s="10" t="s">
        <v>85</v>
      </c>
      <c r="F63" s="10" t="s">
        <v>42</v>
      </c>
      <c r="G63" s="11">
        <f>G64</f>
        <v>14000</v>
      </c>
      <c r="H63" s="11">
        <f t="shared" si="15"/>
        <v>0</v>
      </c>
      <c r="I63" s="11">
        <f t="shared" si="15"/>
        <v>0</v>
      </c>
    </row>
    <row r="64" spans="1:9" ht="15" customHeight="1" x14ac:dyDescent="0.2">
      <c r="A64" s="12" t="s">
        <v>43</v>
      </c>
      <c r="B64" s="10" t="s">
        <v>21</v>
      </c>
      <c r="C64" s="10" t="s">
        <v>82</v>
      </c>
      <c r="D64" s="10" t="s">
        <v>23</v>
      </c>
      <c r="E64" s="10" t="s">
        <v>85</v>
      </c>
      <c r="F64" s="10" t="s">
        <v>44</v>
      </c>
      <c r="G64" s="11">
        <v>14000</v>
      </c>
      <c r="H64" s="11">
        <v>0</v>
      </c>
      <c r="I64" s="11">
        <v>0</v>
      </c>
    </row>
    <row r="65" spans="1:9" ht="32.25" customHeight="1" x14ac:dyDescent="0.2">
      <c r="A65" s="14" t="s">
        <v>86</v>
      </c>
      <c r="B65" s="15" t="s">
        <v>87</v>
      </c>
      <c r="C65" s="15" t="s">
        <v>0</v>
      </c>
      <c r="D65" s="15" t="s">
        <v>0</v>
      </c>
      <c r="E65" s="16" t="s">
        <v>0</v>
      </c>
      <c r="F65" s="16" t="s">
        <v>0</v>
      </c>
      <c r="G65" s="17">
        <f>G66</f>
        <v>2816295.83</v>
      </c>
      <c r="H65" s="17">
        <f t="shared" ref="H65:I65" si="16">H66</f>
        <v>2165000</v>
      </c>
      <c r="I65" s="17">
        <f t="shared" si="16"/>
        <v>1975000</v>
      </c>
    </row>
    <row r="66" spans="1:9" ht="15" customHeight="1" x14ac:dyDescent="0.2">
      <c r="A66" s="18" t="s">
        <v>72</v>
      </c>
      <c r="B66" s="10" t="s">
        <v>87</v>
      </c>
      <c r="C66" s="10" t="s">
        <v>73</v>
      </c>
      <c r="D66" s="10" t="s">
        <v>0</v>
      </c>
      <c r="E66" s="10" t="s">
        <v>0</v>
      </c>
      <c r="F66" s="10" t="s">
        <v>0</v>
      </c>
      <c r="G66" s="11">
        <f>G67+G80+G99+G103</f>
        <v>2816295.83</v>
      </c>
      <c r="H66" s="11">
        <f t="shared" ref="H66:I66" si="17">H67+H80+H99+H104</f>
        <v>2165000</v>
      </c>
      <c r="I66" s="11">
        <f t="shared" si="17"/>
        <v>1975000</v>
      </c>
    </row>
    <row r="67" spans="1:9" ht="15" customHeight="1" x14ac:dyDescent="0.2">
      <c r="A67" s="18" t="s">
        <v>88</v>
      </c>
      <c r="B67" s="10" t="s">
        <v>87</v>
      </c>
      <c r="C67" s="10" t="s">
        <v>73</v>
      </c>
      <c r="D67" s="10" t="s">
        <v>23</v>
      </c>
      <c r="E67" s="10" t="s">
        <v>0</v>
      </c>
      <c r="F67" s="10" t="s">
        <v>0</v>
      </c>
      <c r="G67" s="11">
        <f>G68+G71+G74+G77</f>
        <v>390000</v>
      </c>
      <c r="H67" s="11">
        <f t="shared" ref="H67:I67" si="18">H68+H71+H74+H77</f>
        <v>0</v>
      </c>
      <c r="I67" s="11">
        <f t="shared" si="18"/>
        <v>0</v>
      </c>
    </row>
    <row r="68" spans="1:9" ht="32.25" customHeight="1" x14ac:dyDescent="0.2">
      <c r="A68" s="12" t="s">
        <v>89</v>
      </c>
      <c r="B68" s="10" t="s">
        <v>87</v>
      </c>
      <c r="C68" s="10" t="s">
        <v>73</v>
      </c>
      <c r="D68" s="10" t="s">
        <v>23</v>
      </c>
      <c r="E68" s="10" t="s">
        <v>90</v>
      </c>
      <c r="F68" s="13" t="s">
        <v>0</v>
      </c>
      <c r="G68" s="11">
        <f>G69</f>
        <v>-20756535</v>
      </c>
      <c r="H68" s="11">
        <f t="shared" ref="H68:I69" si="19">H69</f>
        <v>-20756535</v>
      </c>
      <c r="I68" s="11">
        <f t="shared" si="19"/>
        <v>-20756535</v>
      </c>
    </row>
    <row r="69" spans="1:9" ht="57" customHeight="1" x14ac:dyDescent="0.2">
      <c r="A69" s="12" t="s">
        <v>41</v>
      </c>
      <c r="B69" s="10" t="s">
        <v>87</v>
      </c>
      <c r="C69" s="10" t="s">
        <v>73</v>
      </c>
      <c r="D69" s="10" t="s">
        <v>23</v>
      </c>
      <c r="E69" s="10" t="s">
        <v>90</v>
      </c>
      <c r="F69" s="10" t="s">
        <v>42</v>
      </c>
      <c r="G69" s="11">
        <f>G70</f>
        <v>-20756535</v>
      </c>
      <c r="H69" s="11">
        <f t="shared" si="19"/>
        <v>-20756535</v>
      </c>
      <c r="I69" s="11">
        <f t="shared" si="19"/>
        <v>-20756535</v>
      </c>
    </row>
    <row r="70" spans="1:9" ht="19.5" customHeight="1" x14ac:dyDescent="0.2">
      <c r="A70" s="12" t="s">
        <v>43</v>
      </c>
      <c r="B70" s="10" t="s">
        <v>87</v>
      </c>
      <c r="C70" s="10" t="s">
        <v>73</v>
      </c>
      <c r="D70" s="10" t="s">
        <v>23</v>
      </c>
      <c r="E70" s="10" t="s">
        <v>90</v>
      </c>
      <c r="F70" s="10" t="s">
        <v>44</v>
      </c>
      <c r="G70" s="11">
        <v>-20756535</v>
      </c>
      <c r="H70" s="11">
        <v>-20756535</v>
      </c>
      <c r="I70" s="11">
        <v>-20756535</v>
      </c>
    </row>
    <row r="71" spans="1:9" ht="340.5" customHeight="1" x14ac:dyDescent="0.2">
      <c r="A71" s="12" t="s">
        <v>130</v>
      </c>
      <c r="B71" s="10" t="s">
        <v>87</v>
      </c>
      <c r="C71" s="10" t="s">
        <v>73</v>
      </c>
      <c r="D71" s="10" t="s">
        <v>23</v>
      </c>
      <c r="E71" s="10" t="s">
        <v>128</v>
      </c>
      <c r="F71" s="10"/>
      <c r="G71" s="11">
        <f>G72</f>
        <v>20643735</v>
      </c>
      <c r="H71" s="11">
        <f t="shared" ref="H71:I72" si="20">H72</f>
        <v>20643735</v>
      </c>
      <c r="I71" s="11">
        <f t="shared" si="20"/>
        <v>20643735</v>
      </c>
    </row>
    <row r="72" spans="1:9" ht="48" customHeight="1" x14ac:dyDescent="0.2">
      <c r="A72" s="12" t="s">
        <v>41</v>
      </c>
      <c r="B72" s="10" t="s">
        <v>87</v>
      </c>
      <c r="C72" s="10" t="s">
        <v>73</v>
      </c>
      <c r="D72" s="10" t="s">
        <v>23</v>
      </c>
      <c r="E72" s="10" t="s">
        <v>128</v>
      </c>
      <c r="F72" s="10" t="s">
        <v>42</v>
      </c>
      <c r="G72" s="11">
        <f>G73</f>
        <v>20643735</v>
      </c>
      <c r="H72" s="11">
        <f t="shared" si="20"/>
        <v>20643735</v>
      </c>
      <c r="I72" s="11">
        <f t="shared" si="20"/>
        <v>20643735</v>
      </c>
    </row>
    <row r="73" spans="1:9" ht="20.25" customHeight="1" x14ac:dyDescent="0.2">
      <c r="A73" s="12" t="s">
        <v>43</v>
      </c>
      <c r="B73" s="10" t="s">
        <v>87</v>
      </c>
      <c r="C73" s="10" t="s">
        <v>73</v>
      </c>
      <c r="D73" s="10" t="s">
        <v>23</v>
      </c>
      <c r="E73" s="10" t="s">
        <v>128</v>
      </c>
      <c r="F73" s="10" t="s">
        <v>44</v>
      </c>
      <c r="G73" s="11">
        <v>20643735</v>
      </c>
      <c r="H73" s="11">
        <v>20643735</v>
      </c>
      <c r="I73" s="11">
        <v>20643735</v>
      </c>
    </row>
    <row r="74" spans="1:9" ht="156" customHeight="1" x14ac:dyDescent="0.2">
      <c r="A74" s="12" t="s">
        <v>131</v>
      </c>
      <c r="B74" s="10" t="s">
        <v>87</v>
      </c>
      <c r="C74" s="10" t="s">
        <v>73</v>
      </c>
      <c r="D74" s="10" t="s">
        <v>23</v>
      </c>
      <c r="E74" s="10" t="s">
        <v>129</v>
      </c>
      <c r="F74" s="10"/>
      <c r="G74" s="11">
        <f>G75</f>
        <v>112800</v>
      </c>
      <c r="H74" s="11">
        <f t="shared" ref="H74:I75" si="21">H75</f>
        <v>112800</v>
      </c>
      <c r="I74" s="11">
        <f t="shared" si="21"/>
        <v>112800</v>
      </c>
    </row>
    <row r="75" spans="1:9" ht="46.5" customHeight="1" x14ac:dyDescent="0.2">
      <c r="A75" s="12" t="s">
        <v>41</v>
      </c>
      <c r="B75" s="10" t="s">
        <v>87</v>
      </c>
      <c r="C75" s="10" t="s">
        <v>73</v>
      </c>
      <c r="D75" s="10" t="s">
        <v>23</v>
      </c>
      <c r="E75" s="10" t="s">
        <v>129</v>
      </c>
      <c r="F75" s="10" t="s">
        <v>42</v>
      </c>
      <c r="G75" s="11">
        <f>G76</f>
        <v>112800</v>
      </c>
      <c r="H75" s="11">
        <f t="shared" si="21"/>
        <v>112800</v>
      </c>
      <c r="I75" s="11">
        <f t="shared" si="21"/>
        <v>112800</v>
      </c>
    </row>
    <row r="76" spans="1:9" ht="19.5" customHeight="1" x14ac:dyDescent="0.2">
      <c r="A76" s="12" t="s">
        <v>43</v>
      </c>
      <c r="B76" s="10" t="s">
        <v>87</v>
      </c>
      <c r="C76" s="10" t="s">
        <v>73</v>
      </c>
      <c r="D76" s="10" t="s">
        <v>23</v>
      </c>
      <c r="E76" s="10" t="s">
        <v>129</v>
      </c>
      <c r="F76" s="10" t="s">
        <v>44</v>
      </c>
      <c r="G76" s="11">
        <v>112800</v>
      </c>
      <c r="H76" s="11">
        <v>112800</v>
      </c>
      <c r="I76" s="11">
        <v>112800</v>
      </c>
    </row>
    <row r="77" spans="1:9" ht="32.25" customHeight="1" x14ac:dyDescent="0.2">
      <c r="A77" s="12" t="s">
        <v>91</v>
      </c>
      <c r="B77" s="10" t="s">
        <v>87</v>
      </c>
      <c r="C77" s="10" t="s">
        <v>73</v>
      </c>
      <c r="D77" s="10" t="s">
        <v>23</v>
      </c>
      <c r="E77" s="10" t="s">
        <v>92</v>
      </c>
      <c r="F77" s="13" t="s">
        <v>0</v>
      </c>
      <c r="G77" s="11">
        <f>G78</f>
        <v>390000</v>
      </c>
      <c r="H77" s="11">
        <f t="shared" ref="H77:I78" si="22">H78</f>
        <v>0</v>
      </c>
      <c r="I77" s="11">
        <f t="shared" si="22"/>
        <v>0</v>
      </c>
    </row>
    <row r="78" spans="1:9" ht="64.5" customHeight="1" x14ac:dyDescent="0.2">
      <c r="A78" s="12" t="s">
        <v>41</v>
      </c>
      <c r="B78" s="10" t="s">
        <v>87</v>
      </c>
      <c r="C78" s="10" t="s">
        <v>73</v>
      </c>
      <c r="D78" s="10" t="s">
        <v>23</v>
      </c>
      <c r="E78" s="10" t="s">
        <v>92</v>
      </c>
      <c r="F78" s="10" t="s">
        <v>42</v>
      </c>
      <c r="G78" s="11">
        <f>G79</f>
        <v>390000</v>
      </c>
      <c r="H78" s="11">
        <f t="shared" si="22"/>
        <v>0</v>
      </c>
      <c r="I78" s="11">
        <f t="shared" si="22"/>
        <v>0</v>
      </c>
    </row>
    <row r="79" spans="1:9" ht="15" customHeight="1" x14ac:dyDescent="0.2">
      <c r="A79" s="12" t="s">
        <v>43</v>
      </c>
      <c r="B79" s="10" t="s">
        <v>87</v>
      </c>
      <c r="C79" s="10" t="s">
        <v>73</v>
      </c>
      <c r="D79" s="10" t="s">
        <v>23</v>
      </c>
      <c r="E79" s="10" t="s">
        <v>92</v>
      </c>
      <c r="F79" s="10" t="s">
        <v>44</v>
      </c>
      <c r="G79" s="11">
        <v>390000</v>
      </c>
      <c r="H79" s="11">
        <v>0</v>
      </c>
      <c r="I79" s="11">
        <v>0</v>
      </c>
    </row>
    <row r="80" spans="1:9" ht="15" customHeight="1" x14ac:dyDescent="0.2">
      <c r="A80" s="18" t="s">
        <v>93</v>
      </c>
      <c r="B80" s="10" t="s">
        <v>87</v>
      </c>
      <c r="C80" s="10" t="s">
        <v>73</v>
      </c>
      <c r="D80" s="10" t="s">
        <v>45</v>
      </c>
      <c r="E80" s="10" t="s">
        <v>0</v>
      </c>
      <c r="F80" s="10" t="s">
        <v>0</v>
      </c>
      <c r="G80" s="11">
        <f>G81+G84+G87+G90+G93+G96</f>
        <v>2170009.83</v>
      </c>
      <c r="H80" s="11">
        <f t="shared" ref="H80:I80" si="23">H81+H84+H87+H90+H93+H96</f>
        <v>2165000</v>
      </c>
      <c r="I80" s="11">
        <f t="shared" si="23"/>
        <v>1975000</v>
      </c>
    </row>
    <row r="81" spans="1:9" ht="32.25" customHeight="1" x14ac:dyDescent="0.2">
      <c r="A81" s="12" t="s">
        <v>146</v>
      </c>
      <c r="B81" s="10" t="s">
        <v>87</v>
      </c>
      <c r="C81" s="10" t="s">
        <v>73</v>
      </c>
      <c r="D81" s="10" t="s">
        <v>45</v>
      </c>
      <c r="E81" s="10" t="s">
        <v>90</v>
      </c>
      <c r="F81" s="13" t="s">
        <v>0</v>
      </c>
      <c r="G81" s="11">
        <f>G82</f>
        <v>-84581610</v>
      </c>
      <c r="H81" s="11">
        <f t="shared" ref="H81:I81" si="24">H82</f>
        <v>-84581610</v>
      </c>
      <c r="I81" s="11">
        <f t="shared" si="24"/>
        <v>-84581610</v>
      </c>
    </row>
    <row r="82" spans="1:9" ht="54.75" customHeight="1" x14ac:dyDescent="0.2">
      <c r="A82" s="12" t="s">
        <v>41</v>
      </c>
      <c r="B82" s="10" t="s">
        <v>87</v>
      </c>
      <c r="C82" s="10" t="s">
        <v>73</v>
      </c>
      <c r="D82" s="10" t="s">
        <v>45</v>
      </c>
      <c r="E82" s="10" t="s">
        <v>90</v>
      </c>
      <c r="F82" s="10" t="s">
        <v>42</v>
      </c>
      <c r="G82" s="11">
        <f>G83</f>
        <v>-84581610</v>
      </c>
      <c r="H82" s="11">
        <f t="shared" ref="H82:I82" si="25">H83</f>
        <v>-84581610</v>
      </c>
      <c r="I82" s="11">
        <f t="shared" si="25"/>
        <v>-84581610</v>
      </c>
    </row>
    <row r="83" spans="1:9" ht="18.75" customHeight="1" x14ac:dyDescent="0.2">
      <c r="A83" s="12" t="s">
        <v>43</v>
      </c>
      <c r="B83" s="10" t="s">
        <v>87</v>
      </c>
      <c r="C83" s="10" t="s">
        <v>73</v>
      </c>
      <c r="D83" s="10" t="s">
        <v>45</v>
      </c>
      <c r="E83" s="10" t="s">
        <v>90</v>
      </c>
      <c r="F83" s="10" t="s">
        <v>44</v>
      </c>
      <c r="G83" s="11">
        <v>-84581610</v>
      </c>
      <c r="H83" s="11">
        <v>-84581610</v>
      </c>
      <c r="I83" s="11">
        <v>-84581610</v>
      </c>
    </row>
    <row r="84" spans="1:9" ht="129.75" customHeight="1" x14ac:dyDescent="0.2">
      <c r="A84" s="12" t="s">
        <v>133</v>
      </c>
      <c r="B84" s="10" t="s">
        <v>87</v>
      </c>
      <c r="C84" s="10" t="s">
        <v>73</v>
      </c>
      <c r="D84" s="10" t="s">
        <v>45</v>
      </c>
      <c r="E84" s="10" t="s">
        <v>132</v>
      </c>
      <c r="F84" s="10"/>
      <c r="G84" s="11">
        <f>G85</f>
        <v>81827610</v>
      </c>
      <c r="H84" s="11">
        <f t="shared" ref="H84:H85" si="26">H85</f>
        <v>81827610</v>
      </c>
      <c r="I84" s="11">
        <f t="shared" ref="I84:I85" si="27">I85</f>
        <v>81827610</v>
      </c>
    </row>
    <row r="85" spans="1:9" ht="47.25" customHeight="1" x14ac:dyDescent="0.2">
      <c r="A85" s="12" t="s">
        <v>41</v>
      </c>
      <c r="B85" s="10" t="s">
        <v>87</v>
      </c>
      <c r="C85" s="10" t="s">
        <v>73</v>
      </c>
      <c r="D85" s="10" t="s">
        <v>45</v>
      </c>
      <c r="E85" s="10" t="s">
        <v>132</v>
      </c>
      <c r="F85" s="10" t="s">
        <v>42</v>
      </c>
      <c r="G85" s="11">
        <f>G86</f>
        <v>81827610</v>
      </c>
      <c r="H85" s="11">
        <f t="shared" si="26"/>
        <v>81827610</v>
      </c>
      <c r="I85" s="11">
        <f t="shared" si="27"/>
        <v>81827610</v>
      </c>
    </row>
    <row r="86" spans="1:9" ht="15" customHeight="1" x14ac:dyDescent="0.2">
      <c r="A86" s="12" t="s">
        <v>43</v>
      </c>
      <c r="B86" s="10" t="s">
        <v>87</v>
      </c>
      <c r="C86" s="10" t="s">
        <v>73</v>
      </c>
      <c r="D86" s="10" t="s">
        <v>45</v>
      </c>
      <c r="E86" s="10" t="s">
        <v>132</v>
      </c>
      <c r="F86" s="10" t="s">
        <v>44</v>
      </c>
      <c r="G86" s="11">
        <v>81827610</v>
      </c>
      <c r="H86" s="11">
        <v>81827610</v>
      </c>
      <c r="I86" s="11">
        <v>81827610</v>
      </c>
    </row>
    <row r="87" spans="1:9" ht="144" customHeight="1" x14ac:dyDescent="0.2">
      <c r="A87" s="12" t="s">
        <v>131</v>
      </c>
      <c r="B87" s="10" t="s">
        <v>87</v>
      </c>
      <c r="C87" s="10" t="s">
        <v>73</v>
      </c>
      <c r="D87" s="10" t="s">
        <v>45</v>
      </c>
      <c r="E87" s="10" t="s">
        <v>129</v>
      </c>
      <c r="F87" s="10"/>
      <c r="G87" s="11">
        <f>G88</f>
        <v>2754000</v>
      </c>
      <c r="H87" s="11">
        <f t="shared" ref="H87:H88" si="28">H88</f>
        <v>2754000</v>
      </c>
      <c r="I87" s="11">
        <f t="shared" ref="I87:I88" si="29">I88</f>
        <v>2754000</v>
      </c>
    </row>
    <row r="88" spans="1:9" ht="53.25" customHeight="1" x14ac:dyDescent="0.2">
      <c r="A88" s="12" t="s">
        <v>41</v>
      </c>
      <c r="B88" s="10" t="s">
        <v>87</v>
      </c>
      <c r="C88" s="10" t="s">
        <v>73</v>
      </c>
      <c r="D88" s="10" t="s">
        <v>45</v>
      </c>
      <c r="E88" s="10" t="s">
        <v>129</v>
      </c>
      <c r="F88" s="10" t="s">
        <v>42</v>
      </c>
      <c r="G88" s="11">
        <f>G89</f>
        <v>2754000</v>
      </c>
      <c r="H88" s="11">
        <f t="shared" si="28"/>
        <v>2754000</v>
      </c>
      <c r="I88" s="11">
        <f t="shared" si="29"/>
        <v>2754000</v>
      </c>
    </row>
    <row r="89" spans="1:9" ht="15" customHeight="1" x14ac:dyDescent="0.2">
      <c r="A89" s="12" t="s">
        <v>43</v>
      </c>
      <c r="B89" s="10" t="s">
        <v>87</v>
      </c>
      <c r="C89" s="10" t="s">
        <v>73</v>
      </c>
      <c r="D89" s="10" t="s">
        <v>45</v>
      </c>
      <c r="E89" s="10" t="s">
        <v>129</v>
      </c>
      <c r="F89" s="10" t="s">
        <v>44</v>
      </c>
      <c r="G89" s="11">
        <v>2754000</v>
      </c>
      <c r="H89" s="11">
        <v>2754000</v>
      </c>
      <c r="I89" s="11">
        <v>2754000</v>
      </c>
    </row>
    <row r="90" spans="1:9" ht="15" customHeight="1" x14ac:dyDescent="0.2">
      <c r="A90" s="12" t="s">
        <v>94</v>
      </c>
      <c r="B90" s="10" t="s">
        <v>87</v>
      </c>
      <c r="C90" s="10" t="s">
        <v>73</v>
      </c>
      <c r="D90" s="10" t="s">
        <v>45</v>
      </c>
      <c r="E90" s="10" t="s">
        <v>95</v>
      </c>
      <c r="F90" s="13" t="s">
        <v>0</v>
      </c>
      <c r="G90" s="11">
        <f>G91</f>
        <v>1642289.5</v>
      </c>
      <c r="H90" s="11">
        <f t="shared" ref="H90:I91" si="30">H91</f>
        <v>-298159</v>
      </c>
      <c r="I90" s="11">
        <f t="shared" si="30"/>
        <v>-488159</v>
      </c>
    </row>
    <row r="91" spans="1:9" ht="64.5" customHeight="1" x14ac:dyDescent="0.2">
      <c r="A91" s="12" t="s">
        <v>41</v>
      </c>
      <c r="B91" s="10" t="s">
        <v>87</v>
      </c>
      <c r="C91" s="10" t="s">
        <v>73</v>
      </c>
      <c r="D91" s="10" t="s">
        <v>45</v>
      </c>
      <c r="E91" s="10" t="s">
        <v>95</v>
      </c>
      <c r="F91" s="10" t="s">
        <v>42</v>
      </c>
      <c r="G91" s="11">
        <f>G92</f>
        <v>1642289.5</v>
      </c>
      <c r="H91" s="11">
        <f t="shared" si="30"/>
        <v>-298159</v>
      </c>
      <c r="I91" s="11">
        <f t="shared" si="30"/>
        <v>-488159</v>
      </c>
    </row>
    <row r="92" spans="1:9" ht="15" customHeight="1" x14ac:dyDescent="0.2">
      <c r="A92" s="12" t="s">
        <v>43</v>
      </c>
      <c r="B92" s="10" t="s">
        <v>87</v>
      </c>
      <c r="C92" s="10" t="s">
        <v>73</v>
      </c>
      <c r="D92" s="10" t="s">
        <v>45</v>
      </c>
      <c r="E92" s="10" t="s">
        <v>95</v>
      </c>
      <c r="F92" s="10" t="s">
        <v>44</v>
      </c>
      <c r="G92" s="11">
        <v>1642289.5</v>
      </c>
      <c r="H92" s="11">
        <v>-298159</v>
      </c>
      <c r="I92" s="11">
        <v>-488159</v>
      </c>
    </row>
    <row r="93" spans="1:9" ht="80.25" customHeight="1" x14ac:dyDescent="0.2">
      <c r="A93" s="12" t="s">
        <v>136</v>
      </c>
      <c r="B93" s="10" t="s">
        <v>87</v>
      </c>
      <c r="C93" s="10" t="s">
        <v>73</v>
      </c>
      <c r="D93" s="10" t="s">
        <v>45</v>
      </c>
      <c r="E93" s="10" t="s">
        <v>134</v>
      </c>
      <c r="F93" s="13" t="s">
        <v>0</v>
      </c>
      <c r="G93" s="11">
        <f>G94</f>
        <v>176843</v>
      </c>
      <c r="H93" s="11">
        <f t="shared" ref="H93:I93" si="31">H94</f>
        <v>884211</v>
      </c>
      <c r="I93" s="11">
        <f t="shared" si="31"/>
        <v>884211</v>
      </c>
    </row>
    <row r="94" spans="1:9" ht="54" customHeight="1" x14ac:dyDescent="0.2">
      <c r="A94" s="12" t="s">
        <v>41</v>
      </c>
      <c r="B94" s="10" t="s">
        <v>87</v>
      </c>
      <c r="C94" s="10" t="s">
        <v>73</v>
      </c>
      <c r="D94" s="10" t="s">
        <v>45</v>
      </c>
      <c r="E94" s="10" t="s">
        <v>134</v>
      </c>
      <c r="F94" s="10" t="s">
        <v>42</v>
      </c>
      <c r="G94" s="11">
        <f>G95</f>
        <v>176843</v>
      </c>
      <c r="H94" s="11">
        <f t="shared" ref="H94:I94" si="32">H95</f>
        <v>884211</v>
      </c>
      <c r="I94" s="11">
        <f t="shared" si="32"/>
        <v>884211</v>
      </c>
    </row>
    <row r="95" spans="1:9" ht="15" customHeight="1" x14ac:dyDescent="0.2">
      <c r="A95" s="12" t="s">
        <v>43</v>
      </c>
      <c r="B95" s="10" t="s">
        <v>87</v>
      </c>
      <c r="C95" s="10" t="s">
        <v>73</v>
      </c>
      <c r="D95" s="10" t="s">
        <v>45</v>
      </c>
      <c r="E95" s="10" t="s">
        <v>134</v>
      </c>
      <c r="F95" s="10" t="s">
        <v>44</v>
      </c>
      <c r="G95" s="11">
        <v>176843</v>
      </c>
      <c r="H95" s="11">
        <v>884211</v>
      </c>
      <c r="I95" s="11">
        <v>884211</v>
      </c>
    </row>
    <row r="96" spans="1:9" ht="48.95" customHeight="1" x14ac:dyDescent="0.2">
      <c r="A96" s="12" t="s">
        <v>137</v>
      </c>
      <c r="B96" s="10" t="s">
        <v>87</v>
      </c>
      <c r="C96" s="10" t="s">
        <v>73</v>
      </c>
      <c r="D96" s="10" t="s">
        <v>45</v>
      </c>
      <c r="E96" s="10" t="s">
        <v>135</v>
      </c>
      <c r="F96" s="13" t="s">
        <v>0</v>
      </c>
      <c r="G96" s="11">
        <f>G97</f>
        <v>350877.33</v>
      </c>
      <c r="H96" s="11">
        <f t="shared" ref="H96:I97" si="33">H97</f>
        <v>1578948</v>
      </c>
      <c r="I96" s="11">
        <f t="shared" si="33"/>
        <v>1578948</v>
      </c>
    </row>
    <row r="97" spans="1:9" ht="59.25" customHeight="1" x14ac:dyDescent="0.2">
      <c r="A97" s="12" t="s">
        <v>41</v>
      </c>
      <c r="B97" s="10" t="s">
        <v>87</v>
      </c>
      <c r="C97" s="10" t="s">
        <v>73</v>
      </c>
      <c r="D97" s="10" t="s">
        <v>45</v>
      </c>
      <c r="E97" s="10" t="s">
        <v>135</v>
      </c>
      <c r="F97" s="10" t="s">
        <v>42</v>
      </c>
      <c r="G97" s="11">
        <f>G98</f>
        <v>350877.33</v>
      </c>
      <c r="H97" s="11">
        <f t="shared" si="33"/>
        <v>1578948</v>
      </c>
      <c r="I97" s="11">
        <f t="shared" si="33"/>
        <v>1578948</v>
      </c>
    </row>
    <row r="98" spans="1:9" ht="15" customHeight="1" x14ac:dyDescent="0.2">
      <c r="A98" s="12" t="s">
        <v>43</v>
      </c>
      <c r="B98" s="10" t="s">
        <v>87</v>
      </c>
      <c r="C98" s="10" t="s">
        <v>73</v>
      </c>
      <c r="D98" s="10" t="s">
        <v>45</v>
      </c>
      <c r="E98" s="10" t="s">
        <v>135</v>
      </c>
      <c r="F98" s="10" t="s">
        <v>44</v>
      </c>
      <c r="G98" s="11">
        <v>350877.33</v>
      </c>
      <c r="H98" s="11">
        <v>1578948</v>
      </c>
      <c r="I98" s="11">
        <v>1578948</v>
      </c>
    </row>
    <row r="99" spans="1:9" ht="15" customHeight="1" x14ac:dyDescent="0.2">
      <c r="A99" s="9" t="s">
        <v>96</v>
      </c>
      <c r="B99" s="10" t="s">
        <v>87</v>
      </c>
      <c r="C99" s="10" t="s">
        <v>73</v>
      </c>
      <c r="D99" s="10" t="s">
        <v>46</v>
      </c>
      <c r="E99" s="10" t="s">
        <v>0</v>
      </c>
      <c r="F99" s="10" t="s">
        <v>0</v>
      </c>
      <c r="G99" s="11">
        <f>G100</f>
        <v>54439</v>
      </c>
      <c r="H99" s="11">
        <f t="shared" ref="H99:I99" si="34">H100</f>
        <v>0</v>
      </c>
      <c r="I99" s="11">
        <f t="shared" si="34"/>
        <v>0</v>
      </c>
    </row>
    <row r="100" spans="1:9" ht="32.25" customHeight="1" x14ac:dyDescent="0.2">
      <c r="A100" s="12" t="s">
        <v>97</v>
      </c>
      <c r="B100" s="10" t="s">
        <v>87</v>
      </c>
      <c r="C100" s="10" t="s">
        <v>73</v>
      </c>
      <c r="D100" s="10" t="s">
        <v>46</v>
      </c>
      <c r="E100" s="10" t="s">
        <v>98</v>
      </c>
      <c r="F100" s="13" t="s">
        <v>0</v>
      </c>
      <c r="G100" s="11">
        <f>G101</f>
        <v>54439</v>
      </c>
      <c r="H100" s="11">
        <f t="shared" ref="H100:I101" si="35">H101</f>
        <v>0</v>
      </c>
      <c r="I100" s="11">
        <f t="shared" si="35"/>
        <v>0</v>
      </c>
    </row>
    <row r="101" spans="1:9" ht="64.5" customHeight="1" x14ac:dyDescent="0.2">
      <c r="A101" s="12" t="s">
        <v>41</v>
      </c>
      <c r="B101" s="10" t="s">
        <v>87</v>
      </c>
      <c r="C101" s="10" t="s">
        <v>73</v>
      </c>
      <c r="D101" s="10" t="s">
        <v>46</v>
      </c>
      <c r="E101" s="10" t="s">
        <v>98</v>
      </c>
      <c r="F101" s="10" t="s">
        <v>42</v>
      </c>
      <c r="G101" s="11">
        <f>G102</f>
        <v>54439</v>
      </c>
      <c r="H101" s="11">
        <f t="shared" si="35"/>
        <v>0</v>
      </c>
      <c r="I101" s="11">
        <f t="shared" si="35"/>
        <v>0</v>
      </c>
    </row>
    <row r="102" spans="1:9" ht="15" customHeight="1" x14ac:dyDescent="0.2">
      <c r="A102" s="12" t="s">
        <v>43</v>
      </c>
      <c r="B102" s="10" t="s">
        <v>87</v>
      </c>
      <c r="C102" s="10" t="s">
        <v>73</v>
      </c>
      <c r="D102" s="10" t="s">
        <v>46</v>
      </c>
      <c r="E102" s="10" t="s">
        <v>98</v>
      </c>
      <c r="F102" s="10" t="s">
        <v>44</v>
      </c>
      <c r="G102" s="11">
        <v>54439</v>
      </c>
      <c r="H102" s="11">
        <v>0</v>
      </c>
      <c r="I102" s="11">
        <v>0</v>
      </c>
    </row>
    <row r="103" spans="1:9" ht="15" customHeight="1" x14ac:dyDescent="0.2">
      <c r="A103" s="12" t="s">
        <v>154</v>
      </c>
      <c r="B103" s="10">
        <v>903</v>
      </c>
      <c r="C103" s="10" t="s">
        <v>73</v>
      </c>
      <c r="D103" s="10" t="s">
        <v>49</v>
      </c>
      <c r="E103" s="10"/>
      <c r="F103" s="10"/>
      <c r="G103" s="11">
        <f>G104+G107</f>
        <v>201847</v>
      </c>
      <c r="H103" s="11"/>
      <c r="I103" s="11"/>
    </row>
    <row r="104" spans="1:9" ht="32.25" customHeight="1" x14ac:dyDescent="0.2">
      <c r="A104" s="12" t="s">
        <v>99</v>
      </c>
      <c r="B104" s="10" t="s">
        <v>87</v>
      </c>
      <c r="C104" s="10" t="s">
        <v>73</v>
      </c>
      <c r="D104" s="10" t="s">
        <v>49</v>
      </c>
      <c r="E104" s="10" t="s">
        <v>100</v>
      </c>
      <c r="F104" s="13" t="s">
        <v>0</v>
      </c>
      <c r="G104" s="11">
        <f>G105</f>
        <v>13447</v>
      </c>
      <c r="H104" s="11">
        <f t="shared" ref="H104:I105" si="36">H105</f>
        <v>0</v>
      </c>
      <c r="I104" s="11">
        <f t="shared" si="36"/>
        <v>0</v>
      </c>
    </row>
    <row r="105" spans="1:9" ht="64.5" customHeight="1" x14ac:dyDescent="0.2">
      <c r="A105" s="12" t="s">
        <v>41</v>
      </c>
      <c r="B105" s="10" t="s">
        <v>87</v>
      </c>
      <c r="C105" s="10" t="s">
        <v>73</v>
      </c>
      <c r="D105" s="10" t="s">
        <v>49</v>
      </c>
      <c r="E105" s="10" t="s">
        <v>100</v>
      </c>
      <c r="F105" s="10" t="s">
        <v>42</v>
      </c>
      <c r="G105" s="11">
        <f>G106</f>
        <v>13447</v>
      </c>
      <c r="H105" s="11">
        <f t="shared" si="36"/>
        <v>0</v>
      </c>
      <c r="I105" s="11">
        <f t="shared" si="36"/>
        <v>0</v>
      </c>
    </row>
    <row r="106" spans="1:9" ht="15" customHeight="1" x14ac:dyDescent="0.2">
      <c r="A106" s="12" t="s">
        <v>43</v>
      </c>
      <c r="B106" s="10" t="s">
        <v>87</v>
      </c>
      <c r="C106" s="10" t="s">
        <v>73</v>
      </c>
      <c r="D106" s="10" t="s">
        <v>49</v>
      </c>
      <c r="E106" s="10" t="s">
        <v>100</v>
      </c>
      <c r="F106" s="10" t="s">
        <v>44</v>
      </c>
      <c r="G106" s="11">
        <v>13447</v>
      </c>
      <c r="H106" s="11">
        <v>0</v>
      </c>
      <c r="I106" s="11">
        <v>0</v>
      </c>
    </row>
    <row r="107" spans="1:9" ht="64.5" customHeight="1" x14ac:dyDescent="0.2">
      <c r="A107" s="12" t="s">
        <v>101</v>
      </c>
      <c r="B107" s="10" t="s">
        <v>87</v>
      </c>
      <c r="C107" s="10" t="s">
        <v>73</v>
      </c>
      <c r="D107" s="10" t="s">
        <v>49</v>
      </c>
      <c r="E107" s="10" t="s">
        <v>102</v>
      </c>
      <c r="F107" s="13" t="s">
        <v>0</v>
      </c>
      <c r="G107" s="11">
        <f>G108+G110</f>
        <v>188400</v>
      </c>
      <c r="H107" s="11">
        <v>0</v>
      </c>
      <c r="I107" s="11">
        <v>0</v>
      </c>
    </row>
    <row r="108" spans="1:9" ht="112.35" customHeight="1" x14ac:dyDescent="0.2">
      <c r="A108" s="12" t="s">
        <v>26</v>
      </c>
      <c r="B108" s="10" t="s">
        <v>87</v>
      </c>
      <c r="C108" s="10" t="s">
        <v>73</v>
      </c>
      <c r="D108" s="10" t="s">
        <v>49</v>
      </c>
      <c r="E108" s="10" t="s">
        <v>102</v>
      </c>
      <c r="F108" s="10" t="s">
        <v>27</v>
      </c>
      <c r="G108" s="11">
        <f>G109</f>
        <v>109000</v>
      </c>
      <c r="H108" s="11">
        <v>0</v>
      </c>
      <c r="I108" s="11">
        <v>0</v>
      </c>
    </row>
    <row r="109" spans="1:9" ht="48.95" customHeight="1" x14ac:dyDescent="0.2">
      <c r="A109" s="12" t="s">
        <v>28</v>
      </c>
      <c r="B109" s="10" t="s">
        <v>87</v>
      </c>
      <c r="C109" s="10" t="s">
        <v>73</v>
      </c>
      <c r="D109" s="10" t="s">
        <v>49</v>
      </c>
      <c r="E109" s="10" t="s">
        <v>102</v>
      </c>
      <c r="F109" s="10" t="s">
        <v>29</v>
      </c>
      <c r="G109" s="11">
        <v>109000</v>
      </c>
      <c r="H109" s="11">
        <v>0</v>
      </c>
      <c r="I109" s="11">
        <v>0</v>
      </c>
    </row>
    <row r="110" spans="1:9" ht="48.95" customHeight="1" x14ac:dyDescent="0.2">
      <c r="A110" s="12" t="s">
        <v>32</v>
      </c>
      <c r="B110" s="10" t="s">
        <v>87</v>
      </c>
      <c r="C110" s="10" t="s">
        <v>73</v>
      </c>
      <c r="D110" s="10" t="s">
        <v>49</v>
      </c>
      <c r="E110" s="10" t="s">
        <v>102</v>
      </c>
      <c r="F110" s="10" t="s">
        <v>33</v>
      </c>
      <c r="G110" s="11">
        <f>G111</f>
        <v>79400</v>
      </c>
      <c r="H110" s="11">
        <v>0</v>
      </c>
      <c r="I110" s="11">
        <v>0</v>
      </c>
    </row>
    <row r="111" spans="1:9" ht="48.95" customHeight="1" x14ac:dyDescent="0.2">
      <c r="A111" s="12" t="s">
        <v>34</v>
      </c>
      <c r="B111" s="10" t="s">
        <v>87</v>
      </c>
      <c r="C111" s="10" t="s">
        <v>73</v>
      </c>
      <c r="D111" s="10" t="s">
        <v>49</v>
      </c>
      <c r="E111" s="10" t="s">
        <v>102</v>
      </c>
      <c r="F111" s="10" t="s">
        <v>35</v>
      </c>
      <c r="G111" s="11">
        <v>79400</v>
      </c>
      <c r="H111" s="11">
        <v>0</v>
      </c>
      <c r="I111" s="11">
        <v>0</v>
      </c>
    </row>
    <row r="112" spans="1:9" ht="32.25" customHeight="1" x14ac:dyDescent="0.2">
      <c r="A112" s="14" t="s">
        <v>103</v>
      </c>
      <c r="B112" s="15" t="s">
        <v>104</v>
      </c>
      <c r="C112" s="15" t="s">
        <v>0</v>
      </c>
      <c r="D112" s="15" t="s">
        <v>0</v>
      </c>
      <c r="E112" s="16" t="s">
        <v>0</v>
      </c>
      <c r="F112" s="16" t="s">
        <v>0</v>
      </c>
      <c r="G112" s="17">
        <f>G113+G118</f>
        <v>2590304.66</v>
      </c>
      <c r="H112" s="17">
        <f t="shared" ref="H112:I112" si="37">H113+H118</f>
        <v>0</v>
      </c>
      <c r="I112" s="17">
        <f t="shared" si="37"/>
        <v>0</v>
      </c>
    </row>
    <row r="113" spans="1:9" ht="15" customHeight="1" x14ac:dyDescent="0.2">
      <c r="A113" s="9" t="s">
        <v>72</v>
      </c>
      <c r="B113" s="10" t="s">
        <v>104</v>
      </c>
      <c r="C113" s="10" t="s">
        <v>73</v>
      </c>
      <c r="D113" s="10" t="s">
        <v>0</v>
      </c>
      <c r="E113" s="10" t="s">
        <v>0</v>
      </c>
      <c r="F113" s="10" t="s">
        <v>0</v>
      </c>
      <c r="G113" s="11">
        <f>G114</f>
        <v>56174</v>
      </c>
      <c r="H113" s="11">
        <f t="shared" ref="H113:I116" si="38">H114</f>
        <v>0</v>
      </c>
      <c r="I113" s="11">
        <f t="shared" si="38"/>
        <v>0</v>
      </c>
    </row>
    <row r="114" spans="1:9" ht="15" customHeight="1" x14ac:dyDescent="0.2">
      <c r="A114" s="9" t="s">
        <v>96</v>
      </c>
      <c r="B114" s="10" t="s">
        <v>104</v>
      </c>
      <c r="C114" s="10" t="s">
        <v>73</v>
      </c>
      <c r="D114" s="10" t="s">
        <v>46</v>
      </c>
      <c r="E114" s="10" t="s">
        <v>0</v>
      </c>
      <c r="F114" s="10" t="s">
        <v>0</v>
      </c>
      <c r="G114" s="11">
        <f>G115</f>
        <v>56174</v>
      </c>
      <c r="H114" s="11">
        <f t="shared" si="38"/>
        <v>0</v>
      </c>
      <c r="I114" s="11">
        <f t="shared" si="38"/>
        <v>0</v>
      </c>
    </row>
    <row r="115" spans="1:9" ht="32.25" customHeight="1" x14ac:dyDescent="0.2">
      <c r="A115" s="12" t="s">
        <v>97</v>
      </c>
      <c r="B115" s="10" t="s">
        <v>104</v>
      </c>
      <c r="C115" s="10" t="s">
        <v>73</v>
      </c>
      <c r="D115" s="10" t="s">
        <v>46</v>
      </c>
      <c r="E115" s="10" t="s">
        <v>98</v>
      </c>
      <c r="F115" s="13" t="s">
        <v>0</v>
      </c>
      <c r="G115" s="11">
        <f>G116</f>
        <v>56174</v>
      </c>
      <c r="H115" s="11">
        <f t="shared" si="38"/>
        <v>0</v>
      </c>
      <c r="I115" s="11">
        <f t="shared" si="38"/>
        <v>0</v>
      </c>
    </row>
    <row r="116" spans="1:9" ht="57.75" customHeight="1" x14ac:dyDescent="0.2">
      <c r="A116" s="12" t="s">
        <v>41</v>
      </c>
      <c r="B116" s="10" t="s">
        <v>104</v>
      </c>
      <c r="C116" s="10" t="s">
        <v>73</v>
      </c>
      <c r="D116" s="10" t="s">
        <v>46</v>
      </c>
      <c r="E116" s="10" t="s">
        <v>98</v>
      </c>
      <c r="F116" s="10" t="s">
        <v>42</v>
      </c>
      <c r="G116" s="11">
        <f>G117</f>
        <v>56174</v>
      </c>
      <c r="H116" s="11">
        <f t="shared" si="38"/>
        <v>0</v>
      </c>
      <c r="I116" s="11">
        <f t="shared" si="38"/>
        <v>0</v>
      </c>
    </row>
    <row r="117" spans="1:9" ht="15" customHeight="1" x14ac:dyDescent="0.2">
      <c r="A117" s="12" t="s">
        <v>43</v>
      </c>
      <c r="B117" s="10" t="s">
        <v>104</v>
      </c>
      <c r="C117" s="10" t="s">
        <v>73</v>
      </c>
      <c r="D117" s="10" t="s">
        <v>46</v>
      </c>
      <c r="E117" s="10" t="s">
        <v>98</v>
      </c>
      <c r="F117" s="10" t="s">
        <v>44</v>
      </c>
      <c r="G117" s="11">
        <v>56174</v>
      </c>
      <c r="H117" s="11">
        <v>0</v>
      </c>
      <c r="I117" s="11">
        <v>0</v>
      </c>
    </row>
    <row r="118" spans="1:9" ht="15" customHeight="1" x14ac:dyDescent="0.2">
      <c r="A118" s="9" t="s">
        <v>105</v>
      </c>
      <c r="B118" s="10" t="s">
        <v>104</v>
      </c>
      <c r="C118" s="10" t="s">
        <v>55</v>
      </c>
      <c r="D118" s="10" t="s">
        <v>0</v>
      </c>
      <c r="E118" s="10" t="s">
        <v>0</v>
      </c>
      <c r="F118" s="10" t="s">
        <v>0</v>
      </c>
      <c r="G118" s="11">
        <f>G119+G135</f>
        <v>2534130.66</v>
      </c>
      <c r="H118" s="11">
        <f t="shared" ref="H118:I118" si="39">H119+H135</f>
        <v>0</v>
      </c>
      <c r="I118" s="11">
        <f t="shared" si="39"/>
        <v>0</v>
      </c>
    </row>
    <row r="119" spans="1:9" ht="15" customHeight="1" x14ac:dyDescent="0.2">
      <c r="A119" s="9" t="s">
        <v>106</v>
      </c>
      <c r="B119" s="10" t="s">
        <v>104</v>
      </c>
      <c r="C119" s="10" t="s">
        <v>55</v>
      </c>
      <c r="D119" s="10" t="s">
        <v>23</v>
      </c>
      <c r="E119" s="10" t="s">
        <v>0</v>
      </c>
      <c r="F119" s="10" t="s">
        <v>0</v>
      </c>
      <c r="G119" s="11">
        <f>G120+G123+G126+G129+G132</f>
        <v>2494130.66</v>
      </c>
      <c r="H119" s="11">
        <f t="shared" ref="H119:I119" si="40">H120+H123+H126+H129+H132</f>
        <v>0</v>
      </c>
      <c r="I119" s="11">
        <f t="shared" si="40"/>
        <v>0</v>
      </c>
    </row>
    <row r="120" spans="1:9" ht="15" customHeight="1" x14ac:dyDescent="0.2">
      <c r="A120" s="12" t="s">
        <v>107</v>
      </c>
      <c r="B120" s="10" t="s">
        <v>104</v>
      </c>
      <c r="C120" s="10" t="s">
        <v>55</v>
      </c>
      <c r="D120" s="10" t="s">
        <v>23</v>
      </c>
      <c r="E120" s="10" t="s">
        <v>108</v>
      </c>
      <c r="F120" s="13" t="s">
        <v>0</v>
      </c>
      <c r="G120" s="11">
        <f>G121</f>
        <v>186122</v>
      </c>
      <c r="H120" s="11">
        <f t="shared" ref="H120:I121" si="41">H121</f>
        <v>0</v>
      </c>
      <c r="I120" s="11">
        <f t="shared" si="41"/>
        <v>0</v>
      </c>
    </row>
    <row r="121" spans="1:9" ht="64.5" customHeight="1" x14ac:dyDescent="0.2">
      <c r="A121" s="12" t="s">
        <v>41</v>
      </c>
      <c r="B121" s="10" t="s">
        <v>104</v>
      </c>
      <c r="C121" s="10" t="s">
        <v>55</v>
      </c>
      <c r="D121" s="10" t="s">
        <v>23</v>
      </c>
      <c r="E121" s="10" t="s">
        <v>108</v>
      </c>
      <c r="F121" s="10" t="s">
        <v>42</v>
      </c>
      <c r="G121" s="11">
        <f>G122</f>
        <v>186122</v>
      </c>
      <c r="H121" s="11">
        <f t="shared" si="41"/>
        <v>0</v>
      </c>
      <c r="I121" s="11">
        <f t="shared" si="41"/>
        <v>0</v>
      </c>
    </row>
    <row r="122" spans="1:9" ht="15" customHeight="1" x14ac:dyDescent="0.2">
      <c r="A122" s="12" t="s">
        <v>43</v>
      </c>
      <c r="B122" s="10" t="s">
        <v>104</v>
      </c>
      <c r="C122" s="10" t="s">
        <v>55</v>
      </c>
      <c r="D122" s="10" t="s">
        <v>23</v>
      </c>
      <c r="E122" s="10" t="s">
        <v>108</v>
      </c>
      <c r="F122" s="10" t="s">
        <v>44</v>
      </c>
      <c r="G122" s="11">
        <v>186122</v>
      </c>
      <c r="H122" s="11">
        <v>0</v>
      </c>
      <c r="I122" s="11">
        <v>0</v>
      </c>
    </row>
    <row r="123" spans="1:9" ht="32.25" customHeight="1" x14ac:dyDescent="0.2">
      <c r="A123" s="12" t="s">
        <v>109</v>
      </c>
      <c r="B123" s="10" t="s">
        <v>104</v>
      </c>
      <c r="C123" s="10" t="s">
        <v>55</v>
      </c>
      <c r="D123" s="10" t="s">
        <v>23</v>
      </c>
      <c r="E123" s="10" t="s">
        <v>110</v>
      </c>
      <c r="F123" s="13" t="s">
        <v>0</v>
      </c>
      <c r="G123" s="11">
        <f>G124</f>
        <v>677285.66</v>
      </c>
      <c r="H123" s="11">
        <f t="shared" ref="H123:I124" si="42">H124</f>
        <v>0</v>
      </c>
      <c r="I123" s="11">
        <f t="shared" si="42"/>
        <v>0</v>
      </c>
    </row>
    <row r="124" spans="1:9" ht="64.5" customHeight="1" x14ac:dyDescent="0.2">
      <c r="A124" s="12" t="s">
        <v>41</v>
      </c>
      <c r="B124" s="10" t="s">
        <v>104</v>
      </c>
      <c r="C124" s="10" t="s">
        <v>55</v>
      </c>
      <c r="D124" s="10" t="s">
        <v>23</v>
      </c>
      <c r="E124" s="10" t="s">
        <v>110</v>
      </c>
      <c r="F124" s="10" t="s">
        <v>42</v>
      </c>
      <c r="G124" s="11">
        <f>G125</f>
        <v>677285.66</v>
      </c>
      <c r="H124" s="11">
        <f t="shared" si="42"/>
        <v>0</v>
      </c>
      <c r="I124" s="11">
        <f t="shared" si="42"/>
        <v>0</v>
      </c>
    </row>
    <row r="125" spans="1:9" ht="15" customHeight="1" x14ac:dyDescent="0.2">
      <c r="A125" s="12" t="s">
        <v>43</v>
      </c>
      <c r="B125" s="10" t="s">
        <v>104</v>
      </c>
      <c r="C125" s="10" t="s">
        <v>55</v>
      </c>
      <c r="D125" s="10" t="s">
        <v>23</v>
      </c>
      <c r="E125" s="10" t="s">
        <v>110</v>
      </c>
      <c r="F125" s="10" t="s">
        <v>44</v>
      </c>
      <c r="G125" s="11">
        <v>677285.66</v>
      </c>
      <c r="H125" s="11">
        <v>0</v>
      </c>
      <c r="I125" s="11">
        <v>0</v>
      </c>
    </row>
    <row r="126" spans="1:9" ht="64.5" customHeight="1" x14ac:dyDescent="0.2">
      <c r="A126" s="12" t="s">
        <v>111</v>
      </c>
      <c r="B126" s="10" t="s">
        <v>104</v>
      </c>
      <c r="C126" s="10" t="s">
        <v>55</v>
      </c>
      <c r="D126" s="10" t="s">
        <v>23</v>
      </c>
      <c r="E126" s="10" t="s">
        <v>112</v>
      </c>
      <c r="F126" s="13" t="s">
        <v>0</v>
      </c>
      <c r="G126" s="11">
        <f>G127</f>
        <v>315790</v>
      </c>
      <c r="H126" s="11">
        <v>0</v>
      </c>
      <c r="I126" s="11">
        <v>0</v>
      </c>
    </row>
    <row r="127" spans="1:9" ht="64.5" customHeight="1" x14ac:dyDescent="0.2">
      <c r="A127" s="12" t="s">
        <v>41</v>
      </c>
      <c r="B127" s="10" t="s">
        <v>104</v>
      </c>
      <c r="C127" s="10" t="s">
        <v>55</v>
      </c>
      <c r="D127" s="10" t="s">
        <v>23</v>
      </c>
      <c r="E127" s="10" t="s">
        <v>112</v>
      </c>
      <c r="F127" s="10" t="s">
        <v>42</v>
      </c>
      <c r="G127" s="11">
        <f>G128</f>
        <v>315790</v>
      </c>
      <c r="H127" s="11">
        <v>0</v>
      </c>
      <c r="I127" s="11">
        <v>0</v>
      </c>
    </row>
    <row r="128" spans="1:9" ht="15" customHeight="1" x14ac:dyDescent="0.2">
      <c r="A128" s="12" t="s">
        <v>43</v>
      </c>
      <c r="B128" s="10" t="s">
        <v>104</v>
      </c>
      <c r="C128" s="10" t="s">
        <v>55</v>
      </c>
      <c r="D128" s="10" t="s">
        <v>23</v>
      </c>
      <c r="E128" s="10" t="s">
        <v>112</v>
      </c>
      <c r="F128" s="10" t="s">
        <v>44</v>
      </c>
      <c r="G128" s="11">
        <v>315790</v>
      </c>
      <c r="H128" s="11">
        <v>0</v>
      </c>
      <c r="I128" s="11">
        <v>0</v>
      </c>
    </row>
    <row r="129" spans="1:9" ht="20.25" customHeight="1" x14ac:dyDescent="0.25">
      <c r="A129" s="23" t="s">
        <v>138</v>
      </c>
      <c r="B129" s="22">
        <v>904</v>
      </c>
      <c r="C129" s="20" t="s">
        <v>55</v>
      </c>
      <c r="D129" s="20" t="s">
        <v>23</v>
      </c>
      <c r="E129" s="22" t="s">
        <v>140</v>
      </c>
      <c r="F129" s="20"/>
      <c r="G129" s="11">
        <f>G130</f>
        <v>262301</v>
      </c>
      <c r="H129" s="11">
        <f t="shared" ref="H129:I130" si="43">H130</f>
        <v>0</v>
      </c>
      <c r="I129" s="11">
        <f t="shared" si="43"/>
        <v>0</v>
      </c>
    </row>
    <row r="130" spans="1:9" ht="49.5" customHeight="1" x14ac:dyDescent="0.25">
      <c r="A130" s="23" t="s">
        <v>41</v>
      </c>
      <c r="B130" s="22">
        <v>904</v>
      </c>
      <c r="C130" s="20" t="s">
        <v>55</v>
      </c>
      <c r="D130" s="20" t="s">
        <v>23</v>
      </c>
      <c r="E130" s="22" t="s">
        <v>140</v>
      </c>
      <c r="F130" s="20" t="s">
        <v>42</v>
      </c>
      <c r="G130" s="11">
        <f>G131</f>
        <v>262301</v>
      </c>
      <c r="H130" s="11">
        <f t="shared" si="43"/>
        <v>0</v>
      </c>
      <c r="I130" s="11">
        <f t="shared" si="43"/>
        <v>0</v>
      </c>
    </row>
    <row r="131" spans="1:9" ht="19.5" customHeight="1" x14ac:dyDescent="0.25">
      <c r="A131" s="24" t="s">
        <v>139</v>
      </c>
      <c r="B131" s="22">
        <v>904</v>
      </c>
      <c r="C131" s="20" t="s">
        <v>55</v>
      </c>
      <c r="D131" s="20" t="s">
        <v>23</v>
      </c>
      <c r="E131" s="22" t="s">
        <v>140</v>
      </c>
      <c r="F131" s="20" t="s">
        <v>44</v>
      </c>
      <c r="G131" s="11">
        <v>262301</v>
      </c>
      <c r="H131" s="11">
        <v>0</v>
      </c>
      <c r="I131" s="11">
        <v>0</v>
      </c>
    </row>
    <row r="132" spans="1:9" ht="80.25" customHeight="1" x14ac:dyDescent="0.25">
      <c r="A132" s="25" t="s">
        <v>145</v>
      </c>
      <c r="B132" s="22">
        <v>904</v>
      </c>
      <c r="C132" s="20" t="s">
        <v>55</v>
      </c>
      <c r="D132" s="20" t="s">
        <v>23</v>
      </c>
      <c r="E132" s="22" t="s">
        <v>141</v>
      </c>
      <c r="F132" s="20"/>
      <c r="G132" s="26">
        <f>G133</f>
        <v>1052632</v>
      </c>
      <c r="H132" s="26">
        <f t="shared" ref="H132:I133" si="44">H133</f>
        <v>0</v>
      </c>
      <c r="I132" s="26">
        <f t="shared" si="44"/>
        <v>0</v>
      </c>
    </row>
    <row r="133" spans="1:9" ht="47.25" customHeight="1" x14ac:dyDescent="0.25">
      <c r="A133" s="27" t="s">
        <v>41</v>
      </c>
      <c r="B133" s="22">
        <v>904</v>
      </c>
      <c r="C133" s="20" t="s">
        <v>55</v>
      </c>
      <c r="D133" s="20" t="s">
        <v>23</v>
      </c>
      <c r="E133" s="22" t="s">
        <v>141</v>
      </c>
      <c r="F133" s="20" t="s">
        <v>42</v>
      </c>
      <c r="G133" s="26">
        <f>G134</f>
        <v>1052632</v>
      </c>
      <c r="H133" s="26">
        <f t="shared" si="44"/>
        <v>0</v>
      </c>
      <c r="I133" s="26">
        <f t="shared" si="44"/>
        <v>0</v>
      </c>
    </row>
    <row r="134" spans="1:9" ht="21.75" customHeight="1" x14ac:dyDescent="0.25">
      <c r="A134" s="25" t="s">
        <v>43</v>
      </c>
      <c r="B134" s="22">
        <v>904</v>
      </c>
      <c r="C134" s="20" t="s">
        <v>55</v>
      </c>
      <c r="D134" s="20" t="s">
        <v>23</v>
      </c>
      <c r="E134" s="22" t="s">
        <v>141</v>
      </c>
      <c r="F134" s="20" t="s">
        <v>44</v>
      </c>
      <c r="G134" s="26">
        <v>1052632</v>
      </c>
      <c r="H134" s="11">
        <v>0</v>
      </c>
      <c r="I134" s="11">
        <v>0</v>
      </c>
    </row>
    <row r="135" spans="1:9" ht="32.25" customHeight="1" x14ac:dyDescent="0.2">
      <c r="A135" s="9" t="s">
        <v>113</v>
      </c>
      <c r="B135" s="10" t="s">
        <v>104</v>
      </c>
      <c r="C135" s="10" t="s">
        <v>55</v>
      </c>
      <c r="D135" s="10" t="s">
        <v>25</v>
      </c>
      <c r="E135" s="10" t="s">
        <v>0</v>
      </c>
      <c r="F135" s="10" t="s">
        <v>0</v>
      </c>
      <c r="G135" s="11">
        <f>G136</f>
        <v>40000</v>
      </c>
      <c r="H135" s="11">
        <f t="shared" ref="H135:I135" si="45">H136</f>
        <v>0</v>
      </c>
      <c r="I135" s="11">
        <f t="shared" si="45"/>
        <v>0</v>
      </c>
    </row>
    <row r="136" spans="1:9" ht="64.5" customHeight="1" x14ac:dyDescent="0.2">
      <c r="A136" s="12" t="s">
        <v>101</v>
      </c>
      <c r="B136" s="10" t="s">
        <v>104</v>
      </c>
      <c r="C136" s="10" t="s">
        <v>55</v>
      </c>
      <c r="D136" s="10" t="s">
        <v>25</v>
      </c>
      <c r="E136" s="10" t="s">
        <v>114</v>
      </c>
      <c r="F136" s="13" t="s">
        <v>0</v>
      </c>
      <c r="G136" s="11">
        <f>G137</f>
        <v>40000</v>
      </c>
      <c r="H136" s="11">
        <f t="shared" ref="H136:I137" si="46">H137</f>
        <v>0</v>
      </c>
      <c r="I136" s="11">
        <f t="shared" si="46"/>
        <v>0</v>
      </c>
    </row>
    <row r="137" spans="1:9" ht="100.5" customHeight="1" x14ac:dyDescent="0.2">
      <c r="A137" s="12" t="s">
        <v>26</v>
      </c>
      <c r="B137" s="10" t="s">
        <v>104</v>
      </c>
      <c r="C137" s="10" t="s">
        <v>55</v>
      </c>
      <c r="D137" s="10" t="s">
        <v>25</v>
      </c>
      <c r="E137" s="10" t="s">
        <v>114</v>
      </c>
      <c r="F137" s="10" t="s">
        <v>27</v>
      </c>
      <c r="G137" s="11">
        <f>G138</f>
        <v>40000</v>
      </c>
      <c r="H137" s="11">
        <f t="shared" si="46"/>
        <v>0</v>
      </c>
      <c r="I137" s="11">
        <f t="shared" si="46"/>
        <v>0</v>
      </c>
    </row>
    <row r="138" spans="1:9" ht="48.95" customHeight="1" x14ac:dyDescent="0.2">
      <c r="A138" s="12" t="s">
        <v>28</v>
      </c>
      <c r="B138" s="10" t="s">
        <v>104</v>
      </c>
      <c r="C138" s="10" t="s">
        <v>55</v>
      </c>
      <c r="D138" s="10" t="s">
        <v>25</v>
      </c>
      <c r="E138" s="10" t="s">
        <v>114</v>
      </c>
      <c r="F138" s="10" t="s">
        <v>29</v>
      </c>
      <c r="G138" s="11">
        <v>40000</v>
      </c>
      <c r="H138" s="11">
        <v>0</v>
      </c>
      <c r="I138" s="11">
        <v>0</v>
      </c>
    </row>
    <row r="139" spans="1:9" ht="32.25" customHeight="1" x14ac:dyDescent="0.2">
      <c r="A139" s="14" t="s">
        <v>115</v>
      </c>
      <c r="B139" s="15" t="s">
        <v>116</v>
      </c>
      <c r="C139" s="15" t="s">
        <v>0</v>
      </c>
      <c r="D139" s="15" t="s">
        <v>0</v>
      </c>
      <c r="E139" s="16" t="s">
        <v>0</v>
      </c>
      <c r="F139" s="16" t="s">
        <v>0</v>
      </c>
      <c r="G139" s="17">
        <f>G140</f>
        <v>-5000</v>
      </c>
      <c r="H139" s="17">
        <f t="shared" ref="H139:I139" si="47">H140</f>
        <v>175000</v>
      </c>
      <c r="I139" s="17">
        <f t="shared" si="47"/>
        <v>365000</v>
      </c>
    </row>
    <row r="140" spans="1:9" ht="15" customHeight="1" x14ac:dyDescent="0.2">
      <c r="A140" s="9" t="s">
        <v>22</v>
      </c>
      <c r="B140" s="10" t="s">
        <v>116</v>
      </c>
      <c r="C140" s="10" t="s">
        <v>23</v>
      </c>
      <c r="D140" s="10" t="s">
        <v>0</v>
      </c>
      <c r="E140" s="10" t="s">
        <v>0</v>
      </c>
      <c r="F140" s="10" t="s">
        <v>0</v>
      </c>
      <c r="G140" s="11">
        <f>G141+G145</f>
        <v>-5000</v>
      </c>
      <c r="H140" s="11">
        <f t="shared" ref="H140:I140" si="48">H141+H145</f>
        <v>175000</v>
      </c>
      <c r="I140" s="11">
        <f t="shared" si="48"/>
        <v>365000</v>
      </c>
    </row>
    <row r="141" spans="1:9" ht="15" customHeight="1" x14ac:dyDescent="0.2">
      <c r="A141" s="18" t="s">
        <v>117</v>
      </c>
      <c r="B141" s="10" t="s">
        <v>116</v>
      </c>
      <c r="C141" s="10" t="s">
        <v>23</v>
      </c>
      <c r="D141" s="10" t="s">
        <v>82</v>
      </c>
      <c r="E141" s="10" t="s">
        <v>0</v>
      </c>
      <c r="F141" s="10" t="s">
        <v>0</v>
      </c>
      <c r="G141" s="11">
        <f>G142</f>
        <v>-5000</v>
      </c>
      <c r="H141" s="11">
        <v>0</v>
      </c>
      <c r="I141" s="11">
        <v>0</v>
      </c>
    </row>
    <row r="142" spans="1:9" ht="21.75" customHeight="1" x14ac:dyDescent="0.2">
      <c r="A142" s="12" t="s">
        <v>118</v>
      </c>
      <c r="B142" s="10" t="s">
        <v>116</v>
      </c>
      <c r="C142" s="10" t="s">
        <v>23</v>
      </c>
      <c r="D142" s="10" t="s">
        <v>82</v>
      </c>
      <c r="E142" s="10" t="s">
        <v>119</v>
      </c>
      <c r="F142" s="13" t="s">
        <v>0</v>
      </c>
      <c r="G142" s="11">
        <f>G143</f>
        <v>-5000</v>
      </c>
      <c r="H142" s="11">
        <v>0</v>
      </c>
      <c r="I142" s="11">
        <v>0</v>
      </c>
    </row>
    <row r="143" spans="1:9" ht="15" customHeight="1" x14ac:dyDescent="0.2">
      <c r="A143" s="12" t="s">
        <v>36</v>
      </c>
      <c r="B143" s="10" t="s">
        <v>116</v>
      </c>
      <c r="C143" s="10" t="s">
        <v>23</v>
      </c>
      <c r="D143" s="10" t="s">
        <v>82</v>
      </c>
      <c r="E143" s="10" t="s">
        <v>119</v>
      </c>
      <c r="F143" s="10" t="s">
        <v>37</v>
      </c>
      <c r="G143" s="11">
        <f>G144</f>
        <v>-5000</v>
      </c>
      <c r="H143" s="11">
        <v>0</v>
      </c>
      <c r="I143" s="11">
        <v>0</v>
      </c>
    </row>
    <row r="144" spans="1:9" ht="15" customHeight="1" x14ac:dyDescent="0.2">
      <c r="A144" s="12" t="s">
        <v>120</v>
      </c>
      <c r="B144" s="10" t="s">
        <v>116</v>
      </c>
      <c r="C144" s="10" t="s">
        <v>23</v>
      </c>
      <c r="D144" s="10" t="s">
        <v>82</v>
      </c>
      <c r="E144" s="10" t="s">
        <v>119</v>
      </c>
      <c r="F144" s="10" t="s">
        <v>121</v>
      </c>
      <c r="G144" s="11">
        <v>-5000</v>
      </c>
      <c r="H144" s="11">
        <v>0</v>
      </c>
      <c r="I144" s="11">
        <v>0</v>
      </c>
    </row>
    <row r="145" spans="1:9" ht="15" customHeight="1" x14ac:dyDescent="0.2">
      <c r="A145" s="9" t="s">
        <v>39</v>
      </c>
      <c r="B145" s="10" t="s">
        <v>116</v>
      </c>
      <c r="C145" s="10" t="s">
        <v>23</v>
      </c>
      <c r="D145" s="10" t="s">
        <v>40</v>
      </c>
      <c r="E145" s="10" t="s">
        <v>0</v>
      </c>
      <c r="F145" s="10" t="s">
        <v>0</v>
      </c>
      <c r="G145" s="11">
        <v>0</v>
      </c>
      <c r="H145" s="11">
        <f t="shared" ref="H145:I147" si="49">H146</f>
        <v>175000</v>
      </c>
      <c r="I145" s="11">
        <f t="shared" si="49"/>
        <v>365000</v>
      </c>
    </row>
    <row r="146" spans="1:9" ht="15" customHeight="1" x14ac:dyDescent="0.2">
      <c r="A146" s="12" t="s">
        <v>122</v>
      </c>
      <c r="B146" s="10" t="s">
        <v>116</v>
      </c>
      <c r="C146" s="10" t="s">
        <v>23</v>
      </c>
      <c r="D146" s="10" t="s">
        <v>40</v>
      </c>
      <c r="E146" s="10" t="s">
        <v>123</v>
      </c>
      <c r="F146" s="13" t="s">
        <v>0</v>
      </c>
      <c r="G146" s="11">
        <v>0</v>
      </c>
      <c r="H146" s="11">
        <f t="shared" si="49"/>
        <v>175000</v>
      </c>
      <c r="I146" s="11">
        <f t="shared" si="49"/>
        <v>365000</v>
      </c>
    </row>
    <row r="147" spans="1:9" ht="15" customHeight="1" x14ac:dyDescent="0.2">
      <c r="A147" s="12" t="s">
        <v>36</v>
      </c>
      <c r="B147" s="10" t="s">
        <v>116</v>
      </c>
      <c r="C147" s="10" t="s">
        <v>23</v>
      </c>
      <c r="D147" s="10" t="s">
        <v>40</v>
      </c>
      <c r="E147" s="10" t="s">
        <v>123</v>
      </c>
      <c r="F147" s="10" t="s">
        <v>37</v>
      </c>
      <c r="G147" s="11">
        <v>0</v>
      </c>
      <c r="H147" s="11">
        <f t="shared" si="49"/>
        <v>175000</v>
      </c>
      <c r="I147" s="11">
        <f t="shared" si="49"/>
        <v>365000</v>
      </c>
    </row>
    <row r="148" spans="1:9" ht="15" customHeight="1" x14ac:dyDescent="0.2">
      <c r="A148" s="12" t="s">
        <v>120</v>
      </c>
      <c r="B148" s="10" t="s">
        <v>116</v>
      </c>
      <c r="C148" s="10" t="s">
        <v>23</v>
      </c>
      <c r="D148" s="10" t="s">
        <v>40</v>
      </c>
      <c r="E148" s="10" t="s">
        <v>123</v>
      </c>
      <c r="F148" s="10" t="s">
        <v>121</v>
      </c>
      <c r="G148" s="11">
        <v>0</v>
      </c>
      <c r="H148" s="11">
        <v>175000</v>
      </c>
      <c r="I148" s="11">
        <v>365000</v>
      </c>
    </row>
    <row r="149" spans="1:9" ht="15" customHeight="1" x14ac:dyDescent="0.2">
      <c r="A149" s="33" t="s">
        <v>124</v>
      </c>
      <c r="B149" s="33"/>
      <c r="C149" s="33"/>
      <c r="D149" s="33"/>
      <c r="E149" s="33"/>
      <c r="F149" s="33"/>
      <c r="G149" s="17">
        <f>G23+G65+G112+G139</f>
        <v>13288973.49</v>
      </c>
      <c r="H149" s="17">
        <f t="shared" ref="H149:I149" si="50">H23+H65+H112+H139</f>
        <v>2340000</v>
      </c>
      <c r="I149" s="17">
        <f t="shared" si="50"/>
        <v>2340000</v>
      </c>
    </row>
  </sheetData>
  <mergeCells count="15">
    <mergeCell ref="H3:I3"/>
    <mergeCell ref="F4:I4"/>
    <mergeCell ref="F6:I6"/>
    <mergeCell ref="F7:I7"/>
    <mergeCell ref="G8:I8"/>
    <mergeCell ref="F5:I5"/>
    <mergeCell ref="G18:I18"/>
    <mergeCell ref="A19:I19"/>
    <mergeCell ref="A20:I20"/>
    <mergeCell ref="A149:F149"/>
    <mergeCell ref="H12:I12"/>
    <mergeCell ref="F13:I13"/>
    <mergeCell ref="F14:I14"/>
    <mergeCell ref="F15:I15"/>
    <mergeCell ref="G16:I16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2020-02-26T06:54:09Z</dcterms:modified>
</cp:coreProperties>
</file>